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DieseArbeitsmappe" defaultThemeVersion="124226"/>
  <mc:AlternateContent xmlns:mc="http://schemas.openxmlformats.org/markup-compatibility/2006">
    <mc:Choice Requires="x15">
      <x15ac:absPath xmlns:x15ac="http://schemas.microsoft.com/office/spreadsheetml/2010/11/ac" url="M:\UZ\01 UZ Mitarbeiter\Worsch\200_Schreibgeräte\2025_Revision\Anlagen\"/>
    </mc:Choice>
  </mc:AlternateContent>
  <xr:revisionPtr revIDLastSave="0" documentId="13_ncr:1_{41D3D936-9457-43DB-AF30-88C82760B5BE}" xr6:coauthVersionLast="47" xr6:coauthVersionMax="47" xr10:uidLastSave="{00000000-0000-0000-0000-000000000000}"/>
  <bookViews>
    <workbookView xWindow="-110" yWindow="-110" windowWidth="19420" windowHeight="10300" tabRatio="880" activeTab="2" xr2:uid="{00000000-000D-0000-FFFF-FFFF00000000}"/>
  </bookViews>
  <sheets>
    <sheet name="Information" sheetId="18" r:id="rId1"/>
    <sheet name="Recycling-Material" sheetId="50" r:id="rId2"/>
    <sheet name="Rezeptur-recipe" sheetId="35" r:id="rId3"/>
    <sheet name="Text" sheetId="23" state="hidden" r:id="rId4"/>
    <sheet name="Drop" sheetId="24" state="hidden" r:id="rId5"/>
    <sheet name="Change Log" sheetId="32" state="hidden" r:id="rId6"/>
  </sheets>
  <definedNames>
    <definedName name="_xlnm._FilterDatabase" localSheetId="2" hidden="1">'Rezeptur-recipe'!$C$4:$N$16</definedName>
    <definedName name="_ftn1" localSheetId="3">Text!#REF!</definedName>
    <definedName name="_ftn2" localSheetId="3">Text!#REF!</definedName>
    <definedName name="_Ref530149101" localSheetId="3">Text!#REF!</definedName>
    <definedName name="_Ref530149336" localSheetId="3">Text!#REF!</definedName>
    <definedName name="_Toc504032828" localSheetId="3">Text!#REF!</definedName>
    <definedName name="Abbautests">Drop!$I$2:$I$10</definedName>
    <definedName name="Abschnitt">Drop!$A$59:$A$61</definedName>
    <definedName name="Algentests">Drop!$C$2:$C$5</definedName>
    <definedName name="Algentests2">Drop!$C$2:$C$3</definedName>
    <definedName name="Ausschlussliste">Drop!$A$2:$A$9</definedName>
    <definedName name="Basis">Drop!$J$15:$J$17</definedName>
    <definedName name="BCF">Drop!$C$22:$C$24</definedName>
    <definedName name="Bewertung">Drop!$A$18:$A$21</definedName>
    <definedName name="Bewertungk">Drop!$A$18:$A$19</definedName>
    <definedName name="Bewertungsbasis">Drop!$A$24:$A$27</definedName>
    <definedName name="Bewertungsbasisk">Drop!$A$24:$A$26</definedName>
    <definedName name="Daphnientests">Drop!$E$2:$E$5</definedName>
    <definedName name="Daphnientests2">Drop!$E$2:$E$4</definedName>
    <definedName name="Erklärung">Drop!$G$24:$G$27</definedName>
    <definedName name="Fischtests">Drop!$G$2:$G$7</definedName>
    <definedName name="Ja_Nein">Drop!$A$51:$A$55</definedName>
    <definedName name="Kalkulation">Drop!$C$27:$C$31</definedName>
    <definedName name="Kategorien" localSheetId="1">Drop!$I$15:$I$33</definedName>
    <definedName name="Kategorien">Drop!$I$15:$I$33</definedName>
    <definedName name="LogKow">Drop!$C$16:$C$19</definedName>
    <definedName name="MAK">Drop!$A$39:$A$42</definedName>
    <definedName name="Metalle">Drop!$A$64:$A$70</definedName>
    <definedName name="Nachweisführung">Drop!$G$30:$G$33</definedName>
    <definedName name="Oberfläche">Drop!$C$12:$C$13</definedName>
    <definedName name="Palmöl">Drop!$G$15:$G$20</definedName>
    <definedName name="PCRMaterial">'Recycling-Material'!$C$6:$C$11</definedName>
    <definedName name="Stoffgruppen">Drop!$A$30:$A$36</definedName>
    <definedName name="System">Drop!$E$12:$E$20</definedName>
    <definedName name="Wasserlöslichkeit">Drop!$C$34:$C$36</definedName>
    <definedName name="WGK">Drop!$A$45:$A$48</definedName>
    <definedName name="X">Drop!$A$45</definedName>
    <definedName name="Zertifizierung">Drop!$A$51:$A$56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35" l="1"/>
  <c r="B5" i="50"/>
  <c r="C5" i="50"/>
  <c r="D93" i="18"/>
  <c r="E4" i="18"/>
  <c r="D15" i="18"/>
  <c r="J5" i="50"/>
  <c r="D113" i="18"/>
  <c r="D103" i="18"/>
  <c r="D109" i="18"/>
  <c r="D108" i="18"/>
  <c r="D107" i="18"/>
  <c r="D106" i="18"/>
  <c r="D105" i="18"/>
  <c r="D101" i="18"/>
  <c r="D100" i="18"/>
  <c r="D99" i="18"/>
  <c r="D98" i="18"/>
  <c r="D97" i="18"/>
  <c r="D96" i="18"/>
  <c r="K5" i="50"/>
  <c r="C4" i="35"/>
  <c r="D4" i="35"/>
  <c r="S4" i="35"/>
  <c r="E4" i="35"/>
  <c r="J10" i="35"/>
  <c r="R8" i="35"/>
  <c r="R9" i="35"/>
  <c r="R10" i="35"/>
  <c r="R11" i="35"/>
  <c r="R12" i="35"/>
  <c r="R13" i="35"/>
  <c r="R14" i="35"/>
  <c r="R15" i="35"/>
  <c r="R16" i="35"/>
  <c r="S9" i="35"/>
  <c r="S10" i="35"/>
  <c r="S11" i="35"/>
  <c r="S12" i="35"/>
  <c r="S13" i="35"/>
  <c r="S14" i="35"/>
  <c r="S15" i="35"/>
  <c r="S16" i="35"/>
  <c r="R4" i="35"/>
  <c r="R7" i="35"/>
  <c r="O4" i="35"/>
  <c r="D7" i="18"/>
  <c r="F4" i="18"/>
  <c r="D79" i="18" l="1"/>
  <c r="E5" i="50" l="1"/>
  <c r="D59" i="18" l="1"/>
  <c r="N8" i="35" l="1"/>
  <c r="N9" i="35"/>
  <c r="N10" i="35"/>
  <c r="N11" i="35"/>
  <c r="N12" i="35"/>
  <c r="N13" i="35"/>
  <c r="N14" i="35"/>
  <c r="N15" i="35"/>
  <c r="N16" i="35"/>
  <c r="L8" i="35"/>
  <c r="L9" i="35"/>
  <c r="L10" i="35"/>
  <c r="L11" i="35"/>
  <c r="L12" i="35"/>
  <c r="L13" i="35"/>
  <c r="L14" i="35"/>
  <c r="L15" i="35"/>
  <c r="L16" i="35"/>
  <c r="J8" i="35"/>
  <c r="J9" i="35"/>
  <c r="J11" i="35"/>
  <c r="J12" i="35"/>
  <c r="J13" i="35"/>
  <c r="J14" i="35"/>
  <c r="J15" i="35"/>
  <c r="J16" i="35"/>
  <c r="H8" i="35"/>
  <c r="S8" i="35" s="1"/>
  <c r="H9" i="35"/>
  <c r="H10" i="35"/>
  <c r="H11" i="35"/>
  <c r="H12" i="35"/>
  <c r="H13" i="35"/>
  <c r="H14" i="35"/>
  <c r="H15" i="35"/>
  <c r="H16" i="35"/>
  <c r="F8" i="35"/>
  <c r="F9" i="35"/>
  <c r="F10" i="35"/>
  <c r="F11" i="35"/>
  <c r="F12" i="35"/>
  <c r="F13" i="35"/>
  <c r="F14" i="35"/>
  <c r="F15" i="35"/>
  <c r="F16" i="35"/>
  <c r="N7" i="35"/>
  <c r="L7" i="35"/>
  <c r="J7" i="35"/>
  <c r="H7" i="35"/>
  <c r="F7" i="35"/>
  <c r="S7" i="35" s="1"/>
  <c r="T4" i="35" l="1"/>
  <c r="D125" i="18" l="1"/>
  <c r="D123" i="18"/>
  <c r="D121" i="18"/>
  <c r="D119" i="18"/>
  <c r="D117" i="18"/>
  <c r="D90" i="18"/>
  <c r="D89" i="18"/>
  <c r="D88" i="18"/>
  <c r="D87" i="18"/>
  <c r="D86" i="18"/>
  <c r="D85" i="18"/>
  <c r="D84" i="18"/>
  <c r="D83" i="18"/>
  <c r="D82" i="18"/>
  <c r="D81" i="18"/>
  <c r="D74" i="18"/>
  <c r="D68" i="18"/>
  <c r="D63" i="18"/>
  <c r="D38" i="18"/>
  <c r="D62" i="18"/>
  <c r="D73" i="18"/>
  <c r="D72" i="18"/>
  <c r="D71" i="18"/>
  <c r="D70" i="18"/>
  <c r="D37" i="18"/>
  <c r="D36" i="18"/>
  <c r="D35" i="18"/>
  <c r="D33" i="18"/>
  <c r="D56" i="18"/>
  <c r="D55" i="18"/>
  <c r="D54" i="18"/>
  <c r="D53" i="18"/>
  <c r="D51" i="18"/>
  <c r="D46" i="18"/>
  <c r="D25" i="18"/>
  <c r="D45" i="18"/>
  <c r="D24" i="18"/>
  <c r="D42" i="18"/>
  <c r="D30" i="18"/>
  <c r="D13" i="18"/>
  <c r="D29" i="18"/>
  <c r="D12" i="18"/>
  <c r="D21" i="18"/>
  <c r="D17" i="18"/>
  <c r="E9" i="18"/>
  <c r="D9" i="18"/>
  <c r="B2" i="50"/>
  <c r="P6" i="35" l="1"/>
  <c r="O6" i="35"/>
  <c r="S6" i="35"/>
  <c r="R6" i="35"/>
  <c r="P4" i="35" l="1"/>
  <c r="D5" i="50" l="1"/>
  <c r="F5" i="50"/>
  <c r="G5" i="50"/>
  <c r="H5" i="50"/>
  <c r="I5" i="50"/>
  <c r="L5" i="50"/>
  <c r="C13" i="24" l="1"/>
  <c r="I20" i="24" l="1"/>
  <c r="I25" i="24" l="1"/>
  <c r="I24" i="24"/>
  <c r="I23" i="24"/>
  <c r="I22" i="24"/>
  <c r="I21" i="24"/>
  <c r="I19" i="24"/>
  <c r="I18" i="24"/>
  <c r="I17" i="24"/>
  <c r="I16" i="24"/>
  <c r="A20" i="24" l="1"/>
  <c r="A19" i="24"/>
  <c r="A15" i="24"/>
  <c r="A14" i="24"/>
  <c r="A31" i="24"/>
  <c r="A30" i="24"/>
  <c r="A29" i="24"/>
  <c r="A28" i="24"/>
  <c r="A11" i="24"/>
  <c r="A42" i="24"/>
  <c r="A16" i="24"/>
  <c r="N6" i="35" l="1"/>
  <c r="M6" i="35"/>
  <c r="L6" i="35"/>
  <c r="K6" i="35"/>
  <c r="J6" i="35"/>
  <c r="I6" i="35"/>
  <c r="H6" i="35"/>
  <c r="G6" i="35"/>
  <c r="F6" i="35"/>
  <c r="E6" i="35"/>
</calcChain>
</file>

<file path=xl/sharedStrings.xml><?xml version="1.0" encoding="utf-8"?>
<sst xmlns="http://schemas.openxmlformats.org/spreadsheetml/2006/main" count="346" uniqueCount="287">
  <si>
    <t>Nr.</t>
  </si>
  <si>
    <t>H-Sätze</t>
  </si>
  <si>
    <t>350i</t>
  </si>
  <si>
    <t>Deutsch</t>
  </si>
  <si>
    <t>Englisch</t>
  </si>
  <si>
    <t>Sprache/Language:</t>
  </si>
  <si>
    <t>No.</t>
  </si>
  <si>
    <t>Name des Unternehmens:</t>
  </si>
  <si>
    <t>Company name:</t>
  </si>
  <si>
    <t>Vollständige Anschrift:</t>
  </si>
  <si>
    <t>Full address:</t>
  </si>
  <si>
    <t>Name:</t>
  </si>
  <si>
    <t>Funktion:</t>
  </si>
  <si>
    <t>Function:</t>
  </si>
  <si>
    <t>Telefonnummer:</t>
  </si>
  <si>
    <t>Phone number:</t>
  </si>
  <si>
    <t>E-Mail-Adresse:</t>
  </si>
  <si>
    <t>E-mail address:</t>
  </si>
  <si>
    <t>Kategorien</t>
  </si>
  <si>
    <t>Change Log</t>
  </si>
  <si>
    <t>English</t>
  </si>
  <si>
    <t>Erstveröffentlichung</t>
  </si>
  <si>
    <t>First published</t>
  </si>
  <si>
    <t>Produktkategorie</t>
  </si>
  <si>
    <t>Produktname</t>
  </si>
  <si>
    <t>Produktfarbe</t>
  </si>
  <si>
    <t>Begrenzung der Verwendung bestimmter PCR-Materialien</t>
  </si>
  <si>
    <t>Summe aus PCB6 und PCB-118</t>
  </si>
  <si>
    <t>PAK15 (PAK16 ohne Naphthalin und Methylnaphthaline</t>
  </si>
  <si>
    <t xml:space="preserve">BBodSchV /ErsatzbaustoffV 2732 / Tabelle 4 / Werte zur Beurteilung von Materialien für das Auf- oder Einbringen unterhalb oder außerhalb einer durchwurzelbaren Bodenschicht / Eluatwert μg/l </t>
  </si>
  <si>
    <t xml:space="preserve">DIN EN ISO 12846 </t>
  </si>
  <si>
    <t xml:space="preserve">DIN 11885:2009-09 </t>
  </si>
  <si>
    <t xml:space="preserve">DIN 38407-37:2013 </t>
  </si>
  <si>
    <t>DIN 38407-39:2011</t>
  </si>
  <si>
    <t>Anforderungen</t>
  </si>
  <si>
    <t>Name des Kunststoffrezyklat laut Zertifizierungsbericht</t>
  </si>
  <si>
    <t>Polymertyp</t>
  </si>
  <si>
    <t>Lieferant</t>
  </si>
  <si>
    <t>PCR- Anteil laut Zertifizierungsbericht</t>
  </si>
  <si>
    <t>Zertifizierungsschema</t>
  </si>
  <si>
    <t>Gegebenenfalls Interner Name des Kunststoffrezyklat</t>
  </si>
  <si>
    <t>Auditor</t>
  </si>
  <si>
    <t>Zertifizierung gültig bis</t>
  </si>
  <si>
    <t>DIN 38414 -17:2017</t>
  </si>
  <si>
    <t>Zertifizierung des Prüflabors</t>
  </si>
  <si>
    <t xml:space="preserve">EN ISO 17025 </t>
  </si>
  <si>
    <t xml:space="preserve">GLP </t>
  </si>
  <si>
    <t xml:space="preserve">EN 14602 </t>
  </si>
  <si>
    <t>EN ISO 18856</t>
  </si>
  <si>
    <t>AfPS GS 2019:01</t>
  </si>
  <si>
    <t>Produktbeschreibung</t>
  </si>
  <si>
    <t xml:space="preserve">Primärkunststoff </t>
  </si>
  <si>
    <t>Nicht-Kunststoffe im Produkt</t>
  </si>
  <si>
    <t>Abschnitt 3</t>
  </si>
  <si>
    <t>3.3 weich, flexible und PVC</t>
  </si>
  <si>
    <t>3.3. Halogene</t>
  </si>
  <si>
    <t>3.3 Cadmium und Blei</t>
  </si>
  <si>
    <t>3.5 Halogene</t>
  </si>
  <si>
    <t>3.5 Ökotoxizität</t>
  </si>
  <si>
    <t>3.5 Schwermetalle, PAK und PCB</t>
  </si>
  <si>
    <t>DIN EN ISO 71-3</t>
  </si>
  <si>
    <t>3.6 Verbraucherkontakt</t>
  </si>
  <si>
    <t>Product category</t>
  </si>
  <si>
    <t>Limiting the use of certain PCR materials</t>
  </si>
  <si>
    <t>Name of the plastic recyclate according to the certification report</t>
  </si>
  <si>
    <t>Internal name of the plastic recyclate, if applicable</t>
  </si>
  <si>
    <t>Type of polymer</t>
  </si>
  <si>
    <t>Supplier</t>
  </si>
  <si>
    <t>PCR share according to certification report</t>
  </si>
  <si>
    <t>Certification scheme</t>
  </si>
  <si>
    <t>Requirements</t>
  </si>
  <si>
    <t>Certification valid until</t>
  </si>
  <si>
    <t>Product name</t>
  </si>
  <si>
    <t>Product description</t>
  </si>
  <si>
    <t>Color of product</t>
  </si>
  <si>
    <t>Primary plastic</t>
  </si>
  <si>
    <t>Non-plastics in the product</t>
  </si>
  <si>
    <t>Percentage of plastic in total weight 
( ≤90% )</t>
  </si>
  <si>
    <t>Name of the substance according to section 3 of the SDS</t>
  </si>
  <si>
    <t>Section 3</t>
  </si>
  <si>
    <t>Sum of PCB6 and PCB-118</t>
  </si>
  <si>
    <t>PAH15 (PAH16 without naphthalene and methylnaphthalenes</t>
  </si>
  <si>
    <t>BBodSchV /ErsatzbaustoffV 2732 / Table 4 / Values for the assessment of materials for application or placement below or outside a rootable soil layer / eluate value μg/l</t>
  </si>
  <si>
    <t>EC Nr.</t>
  </si>
  <si>
    <t>EC No.</t>
  </si>
  <si>
    <t>Gesundheits- und Umweltgefahren</t>
  </si>
  <si>
    <t>Health and Environmental Hazards</t>
  </si>
  <si>
    <t>Funktion der
Substanz
(z.B. Additiv)</t>
  </si>
  <si>
    <t>Function of
the substance
(e.g. additive)</t>
  </si>
  <si>
    <t>H-Sätze aus Abschnitt 3
(EG 1272/2008, aktuellste Fassung)
- Bitte die Zahl ohne H eintragen -</t>
  </si>
  <si>
    <t>H-statements from section 3
(EC No. 1272/2008 + updates)
- Please enter the number without H -</t>
  </si>
  <si>
    <t>Name der Substanz lt. Abschnitt 3 des SDS</t>
  </si>
  <si>
    <t>X</t>
  </si>
  <si>
    <t xml:space="preserve">Gesamtgewicht des Produktes 
( ≤98% und ≤100% ) </t>
  </si>
  <si>
    <t xml:space="preserve">Total weight of the product 
( ≤98% and ≤100% ) </t>
  </si>
  <si>
    <t>Substanz-/Handelsname
(wie z.B. im Sicherheitsdatenblatt
angegeben)</t>
  </si>
  <si>
    <t>Substance/Brand Name
(as stated in the material safety
data sheet)</t>
  </si>
  <si>
    <t>Aktuelles SDS gemäß EG 1272/2008 den Antrag beigefügt</t>
  </si>
  <si>
    <t>Stadt</t>
  </si>
  <si>
    <t>Land</t>
  </si>
  <si>
    <t>City</t>
  </si>
  <si>
    <t>Country</t>
  </si>
  <si>
    <t>PCR- Anteil laut Zertifizierungsbericht (%)</t>
  </si>
  <si>
    <t>PCR share according to certification report (%)</t>
  </si>
  <si>
    <t>Current SDS according to EC 1272/2008 attached to the application</t>
  </si>
  <si>
    <t>(Zutreffendes bitte auswählen)</t>
  </si>
  <si>
    <t>(please select)</t>
  </si>
  <si>
    <t>Dokument erstellt am:</t>
  </si>
  <si>
    <t>Document created on:</t>
  </si>
  <si>
    <t>RecyClass</t>
  </si>
  <si>
    <t>Global Recycled Standard (GRS)</t>
  </si>
  <si>
    <t>Recycling Anteil (ggf. laut Zertifizierungsbericht)</t>
  </si>
  <si>
    <t>Name des Kunststoffrezyklat (ggf. laut Zertifizierungsbericht)</t>
  </si>
  <si>
    <t>(Gew. %)</t>
  </si>
  <si>
    <t>Anteil im Produkt (Gew. %)</t>
  </si>
  <si>
    <t>Share in product (Wt. %)</t>
  </si>
  <si>
    <t>Summe aller zugefügten Zusatzstoffe auf Kunststoffbasis</t>
  </si>
  <si>
    <t>Sum of all plastic-based additives added</t>
  </si>
  <si>
    <t>Zertifiziertes PCR- Material</t>
  </si>
  <si>
    <t>weitere  Kunststoffrezyklate (PIR, etc. )</t>
  </si>
  <si>
    <t>Certified PCR material</t>
  </si>
  <si>
    <t>Other plastic recyclates (PIR, etc.)</t>
  </si>
  <si>
    <t>Name of the plastic recyclate (according to the certification report, if applicable)</t>
  </si>
  <si>
    <t>Recycled content (if applicable according to certification report)</t>
  </si>
  <si>
    <t>(wt. %)</t>
  </si>
  <si>
    <t xml:space="preserve">Sämtliche Änderungen der stofflichen Zusammensetzung sind der zeichenvergebenden Stelle unverzüglich mitzuteilen und die entsprechenden Unterlagen vorzulegen. </t>
  </si>
  <si>
    <t xml:space="preserve">All changes to the material composition must be reported to the label-awarding body immediately and the corresponding documents must be submitted. </t>
  </si>
  <si>
    <t xml:space="preserve">Bemerkungen </t>
  </si>
  <si>
    <t>Comments</t>
  </si>
  <si>
    <t>Geprüfter Standort</t>
  </si>
  <si>
    <t>Audited location</t>
  </si>
  <si>
    <t>Kontaktperson im geprüften Unternehmen</t>
  </si>
  <si>
    <t>Contact person at the audited company</t>
  </si>
  <si>
    <t>Datum der Vor-Ort-Prüfung</t>
  </si>
  <si>
    <t>Date of the on-site inspection</t>
  </si>
  <si>
    <t>Hersteller des Produkts (=Antragssteller)</t>
  </si>
  <si>
    <t>Manufacturer of the product (=applicant)</t>
  </si>
  <si>
    <t>Kontaktperson beim Antragssteller</t>
  </si>
  <si>
    <t>Contact person at the applicant</t>
  </si>
  <si>
    <t xml:space="preserve">Prüfstelle </t>
  </si>
  <si>
    <t>Angaben zur Auditausführenden Firma</t>
  </si>
  <si>
    <t>Details of the company carrying out the audit</t>
  </si>
  <si>
    <t xml:space="preserve">Zugelassen nach </t>
  </si>
  <si>
    <t>Authorized according to</t>
  </si>
  <si>
    <t>Angaben zum Auditor</t>
  </si>
  <si>
    <t>Auditor details</t>
  </si>
  <si>
    <t>Bericht erstellt am</t>
  </si>
  <si>
    <t>Report created on</t>
  </si>
  <si>
    <t>Erstantrag</t>
  </si>
  <si>
    <t>First application</t>
  </si>
  <si>
    <t>bei jährlichen Folgeprüfungen inkl. Angabe der Vertragsnummer</t>
  </si>
  <si>
    <t>For annual follow-up checks, including the contract number</t>
  </si>
  <si>
    <t>Die Zusammenstezung der Produkte ist Anhand von Nachweisen (z. B. Produktionsstatistiken, Einkaufsnachweisen, Einkaufs- und Verbrauchsmenge, etc.) plausibel und wurde überprüft.</t>
  </si>
  <si>
    <t>The composition of the products is plausible on the basis of evidence (e.g. production statistics, proof of purchase, purchase and consumption quantities, etc.) and has been verified.</t>
  </si>
  <si>
    <t xml:space="preserve">Summe aller zugefügten Zusatzstoffe </t>
  </si>
  <si>
    <t>Sum of all added additives</t>
  </si>
  <si>
    <t>Anteil Kunstoff am Gesamtgewicht 
( ≤90% )</t>
  </si>
  <si>
    <t>Anteil zertifizierter Rezyklate 
( ≤80%)</t>
  </si>
  <si>
    <t>Proportion of certified recyclates 
( ≤80%)</t>
  </si>
  <si>
    <t>Substanz-/Handelsname
(wie z.B. im Sicherheitsdatenblatt)</t>
  </si>
  <si>
    <t>CAS Nr.</t>
  </si>
  <si>
    <t>CAS No.</t>
  </si>
  <si>
    <t>EuCertPlast-Zertifizierungsschema</t>
  </si>
  <si>
    <t>EuCertPlast certification scheme</t>
  </si>
  <si>
    <t>RecyClass-Zertifizierungsschema für den „Recycling Process“</t>
  </si>
  <si>
    <t>RecyClass certification scheme for the "Recycling Process"</t>
  </si>
  <si>
    <t>Global Recycled Standard (GRS)-Zertifizierungsschema</t>
  </si>
  <si>
    <t>Global Recycled Standard (GRS) certification scheme</t>
  </si>
  <si>
    <t>Bitte Ausfüllen bei einer Wiederholungsprüfung</t>
  </si>
  <si>
    <t>Please complete for a repeat test</t>
  </si>
  <si>
    <t>o</t>
  </si>
  <si>
    <t>Name des Grundmaterials für das Recyklat</t>
  </si>
  <si>
    <t>Name of base material for the recyclate</t>
  </si>
  <si>
    <t>Test center</t>
  </si>
  <si>
    <t>Recycling Anteil (ggf. laut Zertifizierungsbericht) in %</t>
  </si>
  <si>
    <t>Recycled content (if applicable according to certification report) in %</t>
  </si>
  <si>
    <t>Überarbeitungsdatum am:</t>
  </si>
  <si>
    <t>Revision date on:</t>
  </si>
  <si>
    <t>Erklärung Umweltgutachter/ Sachverständiger (Anlage 7)</t>
  </si>
  <si>
    <t>DE-UZ 200 - Ausgabe Januar 2026</t>
  </si>
  <si>
    <t>Schreibgeräte und Stempel</t>
  </si>
  <si>
    <t>Kugelschreiber</t>
  </si>
  <si>
    <t>Gelschreiber</t>
  </si>
  <si>
    <t>Tintenroller</t>
  </si>
  <si>
    <t>Faserschreiber</t>
  </si>
  <si>
    <t>Flüssigmarker wie Textmarker, Flip-Chart-Marker oder Permanentmarker</t>
  </si>
  <si>
    <t>Füllfederhalter</t>
  </si>
  <si>
    <t>Fineliner</t>
  </si>
  <si>
    <t xml:space="preserve">Holzgefasste Blei- und Buntstifte </t>
  </si>
  <si>
    <t>Malpinsel</t>
  </si>
  <si>
    <t>Stempel</t>
  </si>
  <si>
    <t>Farbbatch (Primärkunststoff) 
[%]</t>
  </si>
  <si>
    <t>Anteil Nicht-PCR-Kunststoff 
[%]</t>
  </si>
  <si>
    <t xml:space="preserve">Summe Kunststoffe
[%]
(muss 100% ergeben) </t>
  </si>
  <si>
    <t>Produktteil</t>
  </si>
  <si>
    <t>3.1 Einsatz ressourcenschonender Materialien</t>
  </si>
  <si>
    <t>Name des Kunststoffrezyklat laut Zertifizierungsbericht (bitte auswählen)</t>
  </si>
  <si>
    <t>UL Environmental Claim Validation Procedure (ECVP)</t>
  </si>
  <si>
    <t>Name of the plastic recyclate according to the certification report (please select)</t>
  </si>
  <si>
    <t xml:space="preserve">Name des Kunststoffrezyklat laut Zertifizierungsbericht </t>
  </si>
  <si>
    <t>Beantragtes Produkt laut Geltungsbereich (bitte auswählen)</t>
  </si>
  <si>
    <t>Product applied for according to scope of application (please select)</t>
  </si>
  <si>
    <t>DE-UZ 200 - Edition January 2026</t>
  </si>
  <si>
    <t>Declaration environmental verifier (Annex 7)</t>
  </si>
  <si>
    <t>Writing utensils and stamps</t>
  </si>
  <si>
    <t>PCR- Anteil laut Zertifizierungsbericht 
[%]</t>
  </si>
  <si>
    <t>PCR share according to certification report 
[%]</t>
  </si>
  <si>
    <r>
      <t xml:space="preserve">Proportion of certified PCR-recyclates 
( </t>
    </r>
    <r>
      <rPr>
        <sz val="12"/>
        <rFont val="Aptos Narrow"/>
        <family val="2"/>
      </rPr>
      <t>≥</t>
    </r>
    <r>
      <rPr>
        <sz val="12"/>
        <rFont val="Calibri"/>
        <family val="2"/>
        <scheme val="minor"/>
      </rPr>
      <t>80%)</t>
    </r>
  </si>
  <si>
    <r>
      <t xml:space="preserve">Percentage of plastic in total weight 
( </t>
    </r>
    <r>
      <rPr>
        <sz val="12"/>
        <rFont val="Aptos Narrow"/>
        <family val="2"/>
      </rPr>
      <t>≥</t>
    </r>
    <r>
      <rPr>
        <sz val="12"/>
        <rFont val="Calibri"/>
        <family val="2"/>
        <scheme val="minor"/>
      </rPr>
      <t>90% )</t>
    </r>
  </si>
  <si>
    <r>
      <t>Anteil zertifizierter PCR-Rezyklate 
(</t>
    </r>
    <r>
      <rPr>
        <sz val="12"/>
        <rFont val="Aptos Narrow"/>
        <family val="2"/>
      </rPr>
      <t>≥</t>
    </r>
    <r>
      <rPr>
        <sz val="12"/>
        <rFont val="Calibri"/>
        <family val="2"/>
        <scheme val="minor"/>
      </rPr>
      <t xml:space="preserve"> 80%)</t>
    </r>
  </si>
  <si>
    <r>
      <t xml:space="preserve">Anteil Kunststoff am Gesamtgewicht 
( </t>
    </r>
    <r>
      <rPr>
        <sz val="12"/>
        <rFont val="Aptos Narrow"/>
        <family val="2"/>
      </rPr>
      <t>≥</t>
    </r>
    <r>
      <rPr>
        <sz val="12"/>
        <rFont val="Calibri"/>
        <family val="2"/>
        <scheme val="minor"/>
      </rPr>
      <t>90% )</t>
    </r>
  </si>
  <si>
    <t>Product part</t>
  </si>
  <si>
    <t>Share in product 
(Wt. %)</t>
  </si>
  <si>
    <t>Colour batch (primary plastic) 
[%]</t>
  </si>
  <si>
    <t>Share of non-PCR plastics 
[%]</t>
  </si>
  <si>
    <t xml:space="preserve">Total of plastics 
[%]
(must be 100%) </t>
  </si>
  <si>
    <t xml:space="preserve">Zertifikatsnummer </t>
  </si>
  <si>
    <t>Certification number</t>
  </si>
  <si>
    <t>das RecyClass-Zertifizierungsschema für den „Recycling Process“</t>
  </si>
  <si>
    <t>das Global Recycled Standard (GRS)-Zertifizierungsschema</t>
  </si>
  <si>
    <t xml:space="preserve">Die Herkunft und die Zusammensetzung eingesetzter Kunststoffrezyklate sind durch den Antragteller 
mittels eines Zertifikates (einschließlich Bericht) nachzuweisen.
</t>
  </si>
  <si>
    <t>Akzeptiert werden derzeit:</t>
  </si>
  <si>
    <t>→</t>
  </si>
  <si>
    <t>Zulässig sind ausschließlich die „Chain of Custody“-Modelle (CoC-Modelle) gemäß Abschnitt 8 (Identity Preserved chain), 9 (Segregated Management of Materials) oder 10 (Controlled Blending chain) in UL ECVP 2809-1. Ausdrücklich nicht zugelassen sind die CoC-Modelle gemäß Abschnitte 11 (Mass Balance chain) und 12 (Book and Claim) in UL ECVP 2809-1.</t>
  </si>
  <si>
    <t>The origin and composition of the PCR materials used in the product must be verified by the 
applicant in the form of a certificate (including a report).</t>
  </si>
  <si>
    <t>Welche Einkaufsnachweise über die verwendeten Rezyklate wurden geprüft?</t>
  </si>
  <si>
    <t>Die produzierte Menge ist hinsichtlich der Einkaufs- und Verbrauchsmenge plausibel.</t>
  </si>
  <si>
    <t>Die Verbrauchswerte lt. Produktionsstatistik stimmen mit den Mengenanteilen überein.</t>
  </si>
  <si>
    <t xml:space="preserve">  Rechnungen</t>
  </si>
  <si>
    <t xml:space="preserve">  Lieferscheine</t>
  </si>
  <si>
    <t xml:space="preserve">  Wiegescheine</t>
  </si>
  <si>
    <r>
      <t xml:space="preserve">Seit dem letzten Audit hat sich an der Rezeptur </t>
    </r>
    <r>
      <rPr>
        <b/>
        <i/>
        <u/>
        <sz val="12"/>
        <rFont val="Calibri"/>
        <family val="2"/>
        <scheme val="minor"/>
      </rPr>
      <t>nichts</t>
    </r>
    <r>
      <rPr>
        <sz val="12"/>
        <rFont val="Calibri"/>
        <family val="2"/>
        <scheme val="minor"/>
      </rPr>
      <t xml:space="preserve"> verändert.</t>
    </r>
  </si>
  <si>
    <t>Seit dem letzten Audit sind keinen neunen Materialien hinzugekommen.</t>
  </si>
  <si>
    <t xml:space="preserve">  Sonstiges  (bitte Angaben machen):</t>
  </si>
  <si>
    <t>Unabhängige fachkundige Stelle</t>
  </si>
  <si>
    <t>Umweltgutachter gemäß § 9 des Umweltauditgesetzes für den Zulassungsbereich 38 (Recycling, Abfallbeseitigung)</t>
  </si>
  <si>
    <t>Sachverständiger gemäß § 36 der Gewerbeordnung für die Sachgebiete Abfallverwertung, Abfalltechnik, Kunststoffrecycling, Kunststofftechnik bzw. Verpackungsentsorgung</t>
  </si>
  <si>
    <t>Umweltgutachter gemäß Verordnung (EG) Nr. 1221/2009 (EU EMAS-VO), Artikel 2 Begriffsbestimmung Nr. 20.</t>
  </si>
  <si>
    <t>barrel</t>
  </si>
  <si>
    <t>cap</t>
  </si>
  <si>
    <t>frame</t>
  </si>
  <si>
    <t>casing</t>
  </si>
  <si>
    <t>3.1. Use of resource-conserving material</t>
  </si>
  <si>
    <t>Schaft - barrel</t>
  </si>
  <si>
    <t>Kappe - cap</t>
  </si>
  <si>
    <t>Bügel - frame</t>
  </si>
  <si>
    <t>Gehäuse - casing</t>
  </si>
  <si>
    <t>Änderung:</t>
  </si>
  <si>
    <t>Changes:</t>
  </si>
  <si>
    <t>Ballpoint pens</t>
  </si>
  <si>
    <t>Gel pens</t>
  </si>
  <si>
    <t>Rollerball pens</t>
  </si>
  <si>
    <t xml:space="preserve">Fibre-tip pens </t>
  </si>
  <si>
    <t>Markers such as highlighters, flip-chart markers or permanent markers</t>
  </si>
  <si>
    <t>Fountain pens</t>
  </si>
  <si>
    <t>Fineliners</t>
  </si>
  <si>
    <t>Wood-encased lead pencils and coloured pencils</t>
  </si>
  <si>
    <t>Paintbrushes</t>
  </si>
  <si>
    <t>Stamps</t>
  </si>
  <si>
    <t>the RecyClass certification scheme for the “recycling process“</t>
  </si>
  <si>
    <t>the Global Recycled Standard (GRS) certification scheme</t>
  </si>
  <si>
    <t>Zertifizierung nach UL Environmental Claim Validation Procedure (ECVP) for Recycled Content (UL ECVP 2809-2) in Verbindung mit UL Environmental Claim Validation Procedure (ECVP) for Defined Source Content (UL ECVP 2809-1) mit folgenden Einschränkungen:</t>
  </si>
  <si>
    <t>Certified in accordance with the UL Environmental Claim Validation Procedure (ECVP) for Recycled Content (UL ECVP 2809-2 14) in combination with the UL Environmental Claim Validation Procedure (ECVP) for Defined Source Content (UL ECVP 2809-1) with the following restrictions:</t>
  </si>
  <si>
    <t>The certification must be completed according to Section 6.4 “Recycled Plastics” in UL ECVP 2809-2, which guarantees compliance with the guidelines in EN 15343.</t>
  </si>
  <si>
    <t>die Zertifizierung gemäß Abschnitt 6.4 „Recycled Plastics“ in UL ECVP 2809-2 erfolgt, wodurch gewährleistet wird, dass die Vorgaben gemäß EN 15343 eingehalten werden.</t>
  </si>
  <si>
    <t>Only the “Chain of Custody” models (CoC models) in Section 8 (Identity Preserved chain), 9 (Segregated Management of Materials) or 10 (Controlled Blending chain) of UL ECVP 2809-1 are permitted. The CoC models in Section 11 (Mass Balance chain) and 12 (Book and Claim) of UL ECVP 2809-1 are expressly prohibited.</t>
  </si>
  <si>
    <t>Currently accepted:</t>
  </si>
  <si>
    <t>The consumption values in the production statistics correspond to the volume shares.</t>
  </si>
  <si>
    <t>Which purchasing records for the recycled materials used were verified during the audit?</t>
  </si>
  <si>
    <t>The production volume is plausible in relation to the purchased and consumed quantities.</t>
  </si>
  <si>
    <t>Independent specialist body</t>
  </si>
  <si>
    <t xml:space="preserve">  Other (please specify):</t>
  </si>
  <si>
    <t xml:space="preserve">  Invoices</t>
  </si>
  <si>
    <t xml:space="preserve">  Delivery notes</t>
  </si>
  <si>
    <t xml:space="preserve">  Weighing notes</t>
  </si>
  <si>
    <t>Certified expert in accordance with Article 36 of the German Industrial Code for the Specialist Areas of Waste Recycling, Waste Disposal Technology, Plastic Recycling, Plastic Technology and the Disposal of Packaging</t>
  </si>
  <si>
    <t>Environmental verifier in accordance with Directive (EC) No. 1221/2009 (EU EMAS Regulation), Article 2, Definition no. 20.</t>
  </si>
  <si>
    <t>Environmental verifier in accordance with Article 9 of the German Environmental Audit Act (Umweltauditgesetz) for approval area 38 (recycling, waste disposal)</t>
  </si>
  <si>
    <t>Umweltgutachter gemäß § 9 des Umweltauditgesetzes für den Zulassungsbereich 38 (Recycling, Abfallbeseitigung).
Environmental verifier in accordance with Article 9 of the German Environmental Audit Act (Umweltauditgesetz) for approval area 38 (recycling, waste disposal).</t>
  </si>
  <si>
    <t>Sachverständiger gemäß § 36 der Gewerbeordnung für die Sachgebiete Abfallverwertung, Abfalltechnik, Kunststoffrecycling, Kunststofftechnik bzw. Verpackungsentsorgung.
Certified expert in accordance with Article 36 of the German Industrial Code for the Specialist Areas of Waste Recycling, Waste Disposal Technology, Plastic Recycling, Plastic Technology and the Disposal of Packaging.</t>
  </si>
  <si>
    <t>Umweltgutachter gemäß Verordnung (EG) Nr. 1221/2009 (EU EMAS-VO), Artikel 2 Begriffsbestimmung Nr. 20.
Environmental verifier in accordance with Directive (EC) No. 1221/2009 (EU EMAS Regulation), Article 2, Definition no. 20.</t>
  </si>
  <si>
    <t>Authorisierung</t>
  </si>
  <si>
    <t>letztes Audit erfolgte am</t>
  </si>
  <si>
    <t>Last audit took place on</t>
  </si>
  <si>
    <t>No new materials, additives, etc. have been added since the last audit.</t>
  </si>
  <si>
    <t>Nothing has changed in the recipe since the last audit.</t>
  </si>
  <si>
    <t xml:space="preserve">Remarks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</si>
</sst>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8"/>
      <name val="Arial"/>
      <family val="2"/>
    </font>
    <font>
      <sz val="10"/>
      <name val="Arial"/>
      <family val="2"/>
    </font>
    <font>
      <sz val="10"/>
      <name val="Verdana"/>
      <family val="2"/>
    </font>
    <font>
      <b/>
      <sz val="10"/>
      <name val="Verdana"/>
      <family val="2"/>
    </font>
    <font>
      <sz val="9"/>
      <name val="Verdana"/>
      <family val="2"/>
    </font>
    <font>
      <sz val="11"/>
      <color rgb="FF006100"/>
      <name val="Calibri"/>
      <family val="2"/>
      <scheme val="minor"/>
    </font>
    <font>
      <b/>
      <sz val="10"/>
      <name val="Calibri"/>
      <family val="2"/>
      <scheme val="minor"/>
    </font>
    <font>
      <sz val="10"/>
      <name val="Calibri"/>
      <family val="2"/>
      <scheme val="minor"/>
    </font>
    <font>
      <sz val="12"/>
      <name val="Calibri"/>
      <family val="2"/>
      <scheme val="minor"/>
    </font>
    <font>
      <sz val="12"/>
      <color theme="1"/>
      <name val="Calibri"/>
      <family val="2"/>
      <scheme val="minor"/>
    </font>
    <font>
      <b/>
      <sz val="12"/>
      <name val="Calibri"/>
      <family val="2"/>
      <scheme val="minor"/>
    </font>
    <font>
      <sz val="10"/>
      <color rgb="FF474646"/>
      <name val="Calibri"/>
      <family val="2"/>
      <scheme val="minor"/>
    </font>
    <font>
      <b/>
      <i/>
      <u/>
      <sz val="12"/>
      <name val="Calibri"/>
      <family val="2"/>
      <scheme val="minor"/>
    </font>
    <font>
      <sz val="10"/>
      <color theme="1"/>
      <name val="Verdana"/>
      <family val="2"/>
    </font>
    <font>
      <b/>
      <sz val="10"/>
      <color theme="1"/>
      <name val="Verdana"/>
      <family val="2"/>
    </font>
    <font>
      <sz val="10"/>
      <color theme="0"/>
      <name val="Verdana"/>
      <family val="2"/>
    </font>
    <font>
      <b/>
      <sz val="12"/>
      <color theme="0"/>
      <name val="Verdana"/>
      <family val="2"/>
    </font>
    <font>
      <b/>
      <sz val="10"/>
      <color theme="0"/>
      <name val="Verdana"/>
      <family val="2"/>
    </font>
    <font>
      <b/>
      <u/>
      <sz val="10"/>
      <color theme="1"/>
      <name val="Verdana"/>
      <family val="2"/>
    </font>
    <font>
      <b/>
      <u/>
      <sz val="10"/>
      <name val="Verdana"/>
      <family val="2"/>
    </font>
    <font>
      <sz val="8"/>
      <name val="Verdana"/>
      <family val="2"/>
    </font>
    <font>
      <b/>
      <sz val="14"/>
      <name val="Verdana"/>
      <family val="2"/>
    </font>
    <font>
      <b/>
      <u/>
      <sz val="8"/>
      <name val="Verdana"/>
      <family val="2"/>
    </font>
    <font>
      <i/>
      <u/>
      <sz val="10"/>
      <name val="Verdana"/>
      <family val="2"/>
    </font>
    <font>
      <u/>
      <sz val="10"/>
      <name val="Verdana"/>
      <family val="2"/>
    </font>
    <font>
      <sz val="12"/>
      <name val="Aptos Narrow"/>
      <family val="2"/>
    </font>
    <font>
      <b/>
      <sz val="18"/>
      <name val="Aptos Narrow"/>
      <family val="2"/>
    </font>
    <font>
      <sz val="11"/>
      <name val="Segoe UI"/>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1A5BA5"/>
        <bgColor indexed="64"/>
      </patternFill>
    </fill>
    <fill>
      <patternFill patternType="solid">
        <fgColor theme="0" tint="-4.9989318521683403E-2"/>
        <bgColor indexed="64"/>
      </patternFill>
    </fill>
    <fill>
      <patternFill patternType="solid">
        <fgColor rgb="FFE5EFFB"/>
        <bgColor indexed="64"/>
      </patternFill>
    </fill>
    <fill>
      <patternFill patternType="solid">
        <fgColor theme="4" tint="0.79998168889431442"/>
        <bgColor indexed="64"/>
      </patternFill>
    </fill>
    <fill>
      <patternFill patternType="solid">
        <fgColor rgb="FFFFFFCC"/>
        <bgColor indexed="64"/>
      </patternFill>
    </fill>
    <fill>
      <patternFill patternType="solid">
        <fgColor rgb="FFC6EFCE"/>
      </patternFill>
    </fill>
    <fill>
      <patternFill patternType="solid">
        <fgColor theme="6" tint="0.79998168889431442"/>
        <bgColor indexed="64"/>
      </patternFill>
    </fill>
    <fill>
      <patternFill patternType="solid">
        <fgColor rgb="FFFFC00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theme="8" tint="0.79998168889431442"/>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s>
  <cellStyleXfs count="3">
    <xf numFmtId="0" fontId="0" fillId="0" borderId="0"/>
    <xf numFmtId="0" fontId="6" fillId="9" borderId="0" applyNumberFormat="0" applyBorder="0" applyAlignment="0" applyProtection="0"/>
    <xf numFmtId="0" fontId="2" fillId="0" borderId="0"/>
  </cellStyleXfs>
  <cellXfs count="150">
    <xf numFmtId="0" fontId="0" fillId="0" borderId="0" xfId="0"/>
    <xf numFmtId="0" fontId="3" fillId="3" borderId="0" xfId="0" applyFont="1" applyFill="1" applyAlignment="1">
      <alignment horizontal="left" vertical="center"/>
    </xf>
    <xf numFmtId="0" fontId="3" fillId="0" borderId="0" xfId="0" quotePrefix="1" applyFont="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center"/>
    </xf>
    <xf numFmtId="0" fontId="0" fillId="0" borderId="0" xfId="0" applyAlignment="1">
      <alignment horizontal="left" vertical="center"/>
    </xf>
    <xf numFmtId="0" fontId="2" fillId="0" borderId="0" xfId="0" quotePrefix="1" applyFont="1" applyAlignment="1">
      <alignment horizontal="left" vertical="center"/>
    </xf>
    <xf numFmtId="0" fontId="3" fillId="3" borderId="0" xfId="0" applyFont="1" applyFill="1" applyAlignment="1">
      <alignment horizontal="center" vertical="center"/>
    </xf>
    <xf numFmtId="14" fontId="3" fillId="3" borderId="0" xfId="0" applyNumberFormat="1" applyFont="1" applyFill="1" applyAlignment="1">
      <alignment horizontal="center" vertical="center"/>
    </xf>
    <xf numFmtId="0" fontId="3" fillId="0" borderId="0" xfId="0" applyFont="1"/>
    <xf numFmtId="0" fontId="3" fillId="0" borderId="0" xfId="0" applyFont="1" applyAlignment="1">
      <alignment horizontal="left"/>
    </xf>
    <xf numFmtId="0" fontId="6" fillId="11" borderId="0" xfId="1" applyFill="1" applyBorder="1" applyAlignment="1" applyProtection="1">
      <alignment horizontal="left" vertical="center"/>
    </xf>
    <xf numFmtId="0" fontId="3" fillId="11" borderId="0" xfId="0" applyFont="1" applyFill="1" applyAlignment="1">
      <alignment horizontal="left" vertical="center"/>
    </xf>
    <xf numFmtId="0" fontId="2" fillId="0" borderId="0" xfId="0" applyFont="1" applyAlignment="1">
      <alignment vertical="center" wrapText="1"/>
    </xf>
    <xf numFmtId="0" fontId="2" fillId="11" borderId="0" xfId="0" applyFont="1" applyFill="1" applyAlignment="1">
      <alignment vertical="center" wrapText="1"/>
    </xf>
    <xf numFmtId="0" fontId="2" fillId="0" borderId="0" xfId="0" applyFont="1" applyAlignment="1">
      <alignment vertical="center"/>
    </xf>
    <xf numFmtId="0" fontId="3" fillId="11" borderId="0" xfId="0" quotePrefix="1" applyFont="1" applyFill="1" applyAlignment="1">
      <alignment horizontal="left" vertical="center"/>
    </xf>
    <xf numFmtId="0" fontId="2" fillId="11" borderId="0" xfId="0" applyFont="1" applyFill="1" applyAlignment="1">
      <alignment vertical="center"/>
    </xf>
    <xf numFmtId="0" fontId="5" fillId="0" borderId="0" xfId="0" applyFont="1" applyAlignment="1">
      <alignment horizontal="left" vertical="center" wrapText="1"/>
    </xf>
    <xf numFmtId="0" fontId="9" fillId="3" borderId="2" xfId="0" applyFont="1" applyFill="1" applyBorder="1" applyAlignment="1">
      <alignment horizontal="left" vertical="top" wrapText="1"/>
    </xf>
    <xf numFmtId="0" fontId="9" fillId="0" borderId="2" xfId="0" applyFont="1" applyBorder="1" applyAlignment="1">
      <alignment horizontal="left" vertical="top" wrapText="1"/>
    </xf>
    <xf numFmtId="0" fontId="9" fillId="2" borderId="2" xfId="0" applyFont="1" applyFill="1" applyBorder="1" applyAlignment="1">
      <alignment horizontal="left" vertical="top" wrapText="1"/>
    </xf>
    <xf numFmtId="0" fontId="7" fillId="12" borderId="2" xfId="0" applyFont="1" applyFill="1" applyBorder="1" applyAlignment="1">
      <alignment horizontal="center" vertical="center" wrapText="1"/>
    </xf>
    <xf numFmtId="0" fontId="11" fillId="6" borderId="2" xfId="0" quotePrefix="1" applyFont="1" applyFill="1" applyBorder="1" applyAlignment="1" applyProtection="1">
      <alignment horizontal="center" vertical="center"/>
      <protection locked="0"/>
    </xf>
    <xf numFmtId="0" fontId="7" fillId="0" borderId="0" xfId="0" applyFont="1" applyAlignment="1">
      <alignment horizontal="left" vertical="center"/>
    </xf>
    <xf numFmtId="0" fontId="8" fillId="0" borderId="0" xfId="0" applyFont="1" applyAlignment="1">
      <alignment horizontal="left"/>
    </xf>
    <xf numFmtId="0" fontId="8" fillId="3" borderId="0" xfId="2" applyFont="1" applyFill="1"/>
    <xf numFmtId="0" fontId="8" fillId="3" borderId="2" xfId="2" applyFont="1" applyFill="1" applyBorder="1" applyAlignment="1">
      <alignment horizontal="center"/>
    </xf>
    <xf numFmtId="0" fontId="7" fillId="12" borderId="2" xfId="2" applyFont="1" applyFill="1" applyBorder="1" applyAlignment="1">
      <alignment horizontal="left" vertical="center"/>
    </xf>
    <xf numFmtId="0" fontId="8" fillId="12" borderId="2" xfId="2" applyFont="1" applyFill="1" applyBorder="1"/>
    <xf numFmtId="0" fontId="7" fillId="3" borderId="2" xfId="0" applyFont="1" applyFill="1" applyBorder="1" applyAlignment="1">
      <alignment horizontal="center" vertical="center" wrapText="1"/>
    </xf>
    <xf numFmtId="0" fontId="9" fillId="3" borderId="2" xfId="0" applyFont="1" applyFill="1" applyBorder="1" applyAlignment="1">
      <alignment vertical="top" wrapText="1"/>
    </xf>
    <xf numFmtId="0" fontId="9" fillId="0" borderId="2" xfId="0" applyFont="1" applyBorder="1" applyAlignment="1">
      <alignment vertical="top" wrapText="1"/>
    </xf>
    <xf numFmtId="0" fontId="3" fillId="2" borderId="0" xfId="0" applyFont="1" applyFill="1" applyAlignment="1">
      <alignment vertical="center"/>
    </xf>
    <xf numFmtId="0" fontId="3" fillId="3" borderId="0" xfId="0" applyFont="1" applyFill="1" applyAlignment="1">
      <alignment vertical="center"/>
    </xf>
    <xf numFmtId="0" fontId="14" fillId="3" borderId="0" xfId="0" applyFont="1" applyFill="1" applyAlignment="1">
      <alignment vertical="center"/>
    </xf>
    <xf numFmtId="0" fontId="14" fillId="3" borderId="0" xfId="0" applyFont="1" applyFill="1" applyAlignment="1">
      <alignment horizontal="center" vertical="center"/>
    </xf>
    <xf numFmtId="0" fontId="4" fillId="3" borderId="0" xfId="0" applyFont="1" applyFill="1" applyAlignment="1">
      <alignment horizontal="right" vertical="center"/>
    </xf>
    <xf numFmtId="0" fontId="4" fillId="6" borderId="2" xfId="0" applyFont="1" applyFill="1" applyBorder="1" applyAlignment="1" applyProtection="1">
      <alignment horizontal="center" vertical="center"/>
      <protection locked="0"/>
    </xf>
    <xf numFmtId="0" fontId="15" fillId="3" borderId="0" xfId="0" applyFont="1" applyFill="1" applyAlignment="1">
      <alignment horizontal="right" vertical="center"/>
    </xf>
    <xf numFmtId="0" fontId="15" fillId="3" borderId="0" xfId="0" applyFont="1" applyFill="1" applyAlignment="1">
      <alignment horizontal="center" vertical="center"/>
    </xf>
    <xf numFmtId="14" fontId="15" fillId="3" borderId="0" xfId="0" applyNumberFormat="1" applyFont="1" applyFill="1" applyAlignment="1">
      <alignment horizontal="center" vertical="center"/>
    </xf>
    <xf numFmtId="0" fontId="16" fillId="4" borderId="0" xfId="0" applyFont="1" applyFill="1" applyAlignment="1">
      <alignment vertical="center"/>
    </xf>
    <xf numFmtId="0" fontId="17" fillId="4" borderId="0" xfId="0" applyFont="1" applyFill="1" applyAlignment="1">
      <alignment vertical="center"/>
    </xf>
    <xf numFmtId="0" fontId="18" fillId="4" borderId="0" xfId="0" applyFont="1" applyFill="1" applyAlignment="1">
      <alignment vertical="center"/>
    </xf>
    <xf numFmtId="0" fontId="4" fillId="2" borderId="0" xfId="0" applyFont="1" applyFill="1" applyAlignment="1">
      <alignment vertical="center"/>
    </xf>
    <xf numFmtId="0" fontId="3" fillId="3" borderId="0" xfId="0" applyFont="1" applyFill="1" applyAlignment="1">
      <alignment horizontal="right" vertical="center"/>
    </xf>
    <xf numFmtId="0" fontId="3" fillId="6" borderId="2" xfId="0" applyFont="1" applyFill="1" applyBorder="1" applyAlignment="1" applyProtection="1">
      <alignment horizontal="left" vertical="center"/>
      <protection locked="0"/>
    </xf>
    <xf numFmtId="0" fontId="19" fillId="12" borderId="0" xfId="0" applyFont="1" applyFill="1" applyAlignment="1">
      <alignment vertical="center"/>
    </xf>
    <xf numFmtId="0" fontId="14" fillId="12" borderId="0" xfId="0" applyFont="1" applyFill="1" applyAlignment="1">
      <alignment horizontal="right" vertical="center"/>
    </xf>
    <xf numFmtId="0" fontId="3" fillId="12" borderId="0" xfId="0" applyFont="1" applyFill="1" applyAlignment="1">
      <alignment vertical="center"/>
    </xf>
    <xf numFmtId="0" fontId="4" fillId="12" borderId="0" xfId="0" applyFont="1" applyFill="1" applyAlignment="1">
      <alignment horizontal="left" vertical="center"/>
    </xf>
    <xf numFmtId="0" fontId="3" fillId="12" borderId="0" xfId="0" applyFont="1" applyFill="1" applyAlignment="1">
      <alignment horizontal="left" vertical="center"/>
    </xf>
    <xf numFmtId="0" fontId="3" fillId="14" borderId="0" xfId="0" applyFont="1" applyFill="1" applyAlignment="1">
      <alignment horizontal="right" vertical="center"/>
    </xf>
    <xf numFmtId="0" fontId="3" fillId="3" borderId="0" xfId="0" applyFont="1" applyFill="1"/>
    <xf numFmtId="0" fontId="3" fillId="2" borderId="0" xfId="0" applyFont="1" applyFill="1"/>
    <xf numFmtId="0" fontId="4" fillId="14" borderId="0" xfId="0" applyFont="1" applyFill="1" applyAlignment="1">
      <alignment horizontal="center" vertical="center"/>
    </xf>
    <xf numFmtId="0" fontId="3" fillId="14" borderId="0" xfId="0" applyFont="1" applyFill="1" applyAlignment="1">
      <alignment vertical="center"/>
    </xf>
    <xf numFmtId="0" fontId="20" fillId="14" borderId="0" xfId="0" applyFont="1" applyFill="1" applyAlignment="1">
      <alignment vertical="center"/>
    </xf>
    <xf numFmtId="0" fontId="4" fillId="14" borderId="0" xfId="0" applyFont="1" applyFill="1" applyAlignment="1">
      <alignment horizontal="left" vertical="center"/>
    </xf>
    <xf numFmtId="0" fontId="3" fillId="14" borderId="0" xfId="0" applyFont="1" applyFill="1" applyAlignment="1">
      <alignment horizontal="left" vertical="center"/>
    </xf>
    <xf numFmtId="0" fontId="4" fillId="2" borderId="0" xfId="0" applyFont="1" applyFill="1" applyAlignment="1">
      <alignment horizontal="left" vertical="center"/>
    </xf>
    <xf numFmtId="0" fontId="21" fillId="2" borderId="0" xfId="0" applyFont="1" applyFill="1" applyAlignment="1">
      <alignment vertical="center"/>
    </xf>
    <xf numFmtId="0" fontId="22" fillId="3" borderId="0" xfId="0" quotePrefix="1" applyFont="1" applyFill="1" applyAlignment="1">
      <alignment horizontal="left" vertical="center"/>
    </xf>
    <xf numFmtId="0" fontId="3" fillId="2" borderId="0" xfId="0" applyFont="1" applyFill="1" applyAlignment="1">
      <alignment horizontal="left" vertical="center"/>
    </xf>
    <xf numFmtId="0" fontId="22" fillId="3" borderId="0" xfId="0" applyFont="1" applyFill="1" applyAlignment="1">
      <alignment horizontal="left" vertical="center"/>
    </xf>
    <xf numFmtId="0" fontId="23" fillId="2" borderId="0" xfId="0" applyFont="1" applyFill="1" applyAlignment="1">
      <alignment vertical="center"/>
    </xf>
    <xf numFmtId="0" fontId="21" fillId="3" borderId="0" xfId="0" applyFont="1" applyFill="1" applyAlignment="1">
      <alignment vertical="center"/>
    </xf>
    <xf numFmtId="0" fontId="21" fillId="2" borderId="0" xfId="0" applyFont="1" applyFill="1" applyAlignment="1">
      <alignment horizontal="right" vertical="center"/>
    </xf>
    <xf numFmtId="0" fontId="20" fillId="3" borderId="0" xfId="0" applyFont="1" applyFill="1" applyAlignment="1">
      <alignment horizontal="left" vertical="center"/>
    </xf>
    <xf numFmtId="49" fontId="4" fillId="2" borderId="0" xfId="0" applyNumberFormat="1" applyFont="1" applyFill="1" applyAlignment="1">
      <alignment horizontal="left" vertical="center"/>
    </xf>
    <xf numFmtId="0" fontId="3" fillId="3" borderId="0" xfId="0" applyFont="1" applyFill="1" applyAlignment="1">
      <alignment vertical="center" wrapText="1"/>
    </xf>
    <xf numFmtId="0" fontId="24" fillId="2" borderId="0" xfId="0" applyFont="1" applyFill="1" applyAlignment="1">
      <alignment horizontal="left" vertical="center"/>
    </xf>
    <xf numFmtId="0" fontId="3" fillId="2" borderId="0" xfId="0" applyFont="1" applyFill="1" applyAlignment="1">
      <alignment horizontal="center" vertical="center"/>
    </xf>
    <xf numFmtId="0" fontId="20" fillId="14" borderId="0" xfId="0" applyFont="1" applyFill="1" applyAlignment="1">
      <alignment horizontal="right" vertical="center"/>
    </xf>
    <xf numFmtId="0" fontId="20" fillId="14" borderId="0" xfId="0" applyFont="1" applyFill="1" applyAlignment="1">
      <alignment horizontal="left" vertical="center"/>
    </xf>
    <xf numFmtId="0" fontId="3" fillId="2" borderId="0" xfId="0" applyFont="1" applyFill="1" applyAlignment="1">
      <alignment vertical="top" wrapText="1"/>
    </xf>
    <xf numFmtId="0" fontId="8" fillId="2" borderId="0" xfId="0" applyFont="1" applyFill="1" applyAlignment="1">
      <alignment horizontal="left" vertical="center"/>
    </xf>
    <xf numFmtId="0" fontId="8" fillId="3" borderId="0" xfId="0" applyFont="1" applyFill="1" applyAlignment="1">
      <alignment horizontal="left" vertical="center"/>
    </xf>
    <xf numFmtId="0" fontId="3" fillId="15" borderId="4" xfId="0" applyFont="1" applyFill="1" applyBorder="1" applyAlignment="1" applyProtection="1">
      <alignment horizontal="left" vertical="top"/>
      <protection locked="0"/>
    </xf>
    <xf numFmtId="0" fontId="3" fillId="15" borderId="7" xfId="0" applyFont="1" applyFill="1" applyBorder="1" applyAlignment="1" applyProtection="1">
      <alignment horizontal="left" vertical="top"/>
      <protection locked="0"/>
    </xf>
    <xf numFmtId="0" fontId="3" fillId="15" borderId="3" xfId="0" applyFont="1" applyFill="1" applyBorder="1" applyAlignment="1" applyProtection="1">
      <alignment horizontal="left" vertical="top"/>
      <protection locked="0"/>
    </xf>
    <xf numFmtId="0" fontId="3" fillId="15" borderId="2" xfId="0" applyFont="1" applyFill="1" applyBorder="1" applyAlignment="1" applyProtection="1">
      <alignment horizontal="left" vertical="top"/>
      <protection locked="0"/>
    </xf>
    <xf numFmtId="0" fontId="3" fillId="14" borderId="0" xfId="0" applyFont="1" applyFill="1" applyAlignment="1">
      <alignment vertical="top"/>
    </xf>
    <xf numFmtId="0" fontId="3" fillId="15" borderId="4" xfId="0" applyFont="1" applyFill="1" applyBorder="1" applyAlignment="1" applyProtection="1">
      <alignment horizontal="left" vertical="top" wrapText="1"/>
      <protection locked="0"/>
    </xf>
    <xf numFmtId="0" fontId="3" fillId="15" borderId="7" xfId="0" applyFont="1" applyFill="1" applyBorder="1" applyAlignment="1" applyProtection="1">
      <alignment horizontal="left" vertical="top" wrapText="1"/>
      <protection locked="0"/>
    </xf>
    <xf numFmtId="0" fontId="3" fillId="15" borderId="3" xfId="0" applyFont="1" applyFill="1" applyBorder="1" applyAlignment="1" applyProtection="1">
      <alignment horizontal="left" vertical="top" wrapText="1"/>
      <protection locked="0"/>
    </xf>
    <xf numFmtId="0" fontId="3" fillId="14" borderId="0" xfId="0" applyFont="1" applyFill="1" applyAlignment="1">
      <alignment vertical="top" wrapText="1"/>
    </xf>
    <xf numFmtId="0" fontId="3" fillId="15" borderId="2" xfId="0" applyFont="1" applyFill="1" applyBorder="1" applyAlignment="1" applyProtection="1">
      <alignment horizontal="left" vertical="top" wrapText="1"/>
      <protection locked="0"/>
    </xf>
    <xf numFmtId="0" fontId="3" fillId="14" borderId="0" xfId="0" applyFont="1" applyFill="1" applyAlignment="1">
      <alignment horizontal="center" vertical="top"/>
    </xf>
    <xf numFmtId="0" fontId="3" fillId="14" borderId="0" xfId="0" applyFont="1" applyFill="1" applyAlignment="1">
      <alignment horizontal="center" vertical="top" wrapText="1"/>
    </xf>
    <xf numFmtId="0" fontId="25" fillId="14" borderId="0" xfId="0" applyFont="1" applyFill="1" applyAlignment="1">
      <alignment horizontal="left" vertical="top" wrapText="1"/>
    </xf>
    <xf numFmtId="0" fontId="3" fillId="6" borderId="2" xfId="0" applyFont="1" applyFill="1" applyBorder="1" applyAlignment="1" applyProtection="1">
      <alignment horizontal="left" vertical="top" wrapText="1"/>
      <protection locked="0"/>
    </xf>
    <xf numFmtId="0" fontId="9" fillId="5" borderId="2" xfId="0" applyFont="1" applyFill="1" applyBorder="1" applyAlignment="1">
      <alignment horizontal="left" vertical="top" wrapText="1"/>
    </xf>
    <xf numFmtId="0" fontId="9" fillId="0" borderId="2" xfId="0" applyFont="1" applyBorder="1" applyAlignment="1">
      <alignment horizontal="justify" vertical="center" wrapText="1"/>
    </xf>
    <xf numFmtId="0" fontId="10" fillId="3" borderId="2" xfId="0" applyFont="1" applyFill="1" applyBorder="1" applyAlignment="1">
      <alignment vertical="top" wrapText="1"/>
    </xf>
    <xf numFmtId="0" fontId="20" fillId="12" borderId="0" xfId="0" applyFont="1" applyFill="1" applyAlignment="1">
      <alignment horizontal="left" vertical="center"/>
    </xf>
    <xf numFmtId="0" fontId="8" fillId="7" borderId="2" xfId="2" applyFont="1" applyFill="1" applyBorder="1" applyAlignment="1" applyProtection="1">
      <alignment horizontal="left" vertical="top" wrapText="1"/>
      <protection locked="0"/>
    </xf>
    <xf numFmtId="0" fontId="12" fillId="7" borderId="2" xfId="2" applyFont="1" applyFill="1" applyBorder="1" applyAlignment="1" applyProtection="1">
      <alignment horizontal="left" vertical="top" wrapText="1"/>
      <protection locked="0"/>
    </xf>
    <xf numFmtId="0" fontId="8" fillId="8" borderId="2" xfId="2" applyFont="1" applyFill="1" applyBorder="1" applyAlignment="1" applyProtection="1">
      <alignment horizontal="center" vertical="center"/>
      <protection locked="0"/>
    </xf>
    <xf numFmtId="14" fontId="8" fillId="7" borderId="2" xfId="2" applyNumberFormat="1" applyFont="1" applyFill="1" applyBorder="1" applyAlignment="1" applyProtection="1">
      <alignment horizontal="left" vertical="top" wrapText="1"/>
      <protection locked="0"/>
    </xf>
    <xf numFmtId="0" fontId="8" fillId="3" borderId="0" xfId="0" applyFont="1" applyFill="1"/>
    <xf numFmtId="0" fontId="8" fillId="0" borderId="0" xfId="0" applyFont="1"/>
    <xf numFmtId="0" fontId="7" fillId="3" borderId="2" xfId="0" applyFont="1" applyFill="1" applyBorder="1"/>
    <xf numFmtId="0" fontId="7" fillId="0" borderId="3" xfId="0" applyFont="1" applyBorder="1" applyAlignment="1">
      <alignment horizontal="center"/>
    </xf>
    <xf numFmtId="0" fontId="7" fillId="3" borderId="3" xfId="0" applyFont="1" applyFill="1" applyBorder="1" applyAlignment="1">
      <alignment horizontal="center"/>
    </xf>
    <xf numFmtId="0" fontId="8" fillId="10" borderId="3" xfId="0" applyFont="1" applyFill="1" applyBorder="1" applyAlignment="1">
      <alignment horizontal="center"/>
    </xf>
    <xf numFmtId="0" fontId="8" fillId="3" borderId="3" xfId="0" applyFont="1" applyFill="1" applyBorder="1" applyAlignment="1">
      <alignment horizontal="center" vertical="center"/>
    </xf>
    <xf numFmtId="2" fontId="8" fillId="0" borderId="3" xfId="0" applyNumberFormat="1" applyFont="1" applyBorder="1" applyAlignment="1">
      <alignment horizontal="center" vertical="center"/>
    </xf>
    <xf numFmtId="0" fontId="8" fillId="7" borderId="3" xfId="0" applyFont="1" applyFill="1" applyBorder="1" applyAlignment="1" applyProtection="1">
      <alignment horizontal="left" vertical="top" wrapText="1"/>
      <protection locked="0"/>
    </xf>
    <xf numFmtId="0" fontId="8" fillId="8" borderId="3" xfId="0" applyFont="1" applyFill="1" applyBorder="1" applyAlignment="1" applyProtection="1">
      <alignment horizontal="center" vertical="center"/>
      <protection locked="0"/>
    </xf>
    <xf numFmtId="0" fontId="8" fillId="7" borderId="2" xfId="0" applyFont="1" applyFill="1" applyBorder="1" applyAlignment="1" applyProtection="1">
      <alignment horizontal="left" vertical="top" wrapText="1"/>
      <protection locked="0"/>
    </xf>
    <xf numFmtId="0" fontId="8" fillId="3" borderId="3"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8" fillId="0" borderId="0" xfId="0" applyFont="1" applyProtection="1">
      <protection locked="0"/>
    </xf>
    <xf numFmtId="0" fontId="4" fillId="3" borderId="0" xfId="0" applyFont="1" applyFill="1" applyAlignment="1">
      <alignment horizontal="left" vertical="center"/>
    </xf>
    <xf numFmtId="0" fontId="20" fillId="0" borderId="0" xfId="0" applyFont="1" applyAlignment="1">
      <alignment horizontal="left" vertical="center"/>
    </xf>
    <xf numFmtId="0" fontId="7" fillId="12" borderId="2" xfId="2" applyFont="1" applyFill="1" applyBorder="1" applyAlignment="1">
      <alignment horizontal="center" vertical="center" wrapText="1"/>
    </xf>
    <xf numFmtId="0" fontId="25" fillId="2" borderId="0" xfId="0" applyFont="1" applyFill="1" applyAlignment="1">
      <alignment horizontal="left" vertical="center"/>
    </xf>
    <xf numFmtId="0" fontId="27" fillId="3" borderId="0" xfId="0" applyFont="1" applyFill="1" applyAlignment="1">
      <alignment horizontal="left" vertical="center"/>
    </xf>
    <xf numFmtId="0" fontId="28" fillId="0" borderId="0" xfId="0" applyFont="1" applyAlignment="1">
      <alignment vertical="center"/>
    </xf>
    <xf numFmtId="0" fontId="9" fillId="3" borderId="0" xfId="0" applyFont="1" applyFill="1" applyAlignment="1">
      <alignment horizontal="left" vertical="top" wrapText="1"/>
    </xf>
    <xf numFmtId="0" fontId="9" fillId="3" borderId="0" xfId="2" applyFont="1" applyFill="1"/>
    <xf numFmtId="0" fontId="7" fillId="12" borderId="2" xfId="2" applyFont="1" applyFill="1" applyBorder="1" applyAlignment="1">
      <alignment horizontal="center" vertical="center"/>
    </xf>
    <xf numFmtId="0" fontId="8" fillId="3" borderId="0" xfId="0" applyFont="1" applyFill="1" applyAlignment="1">
      <alignment horizontal="center"/>
    </xf>
    <xf numFmtId="0" fontId="8" fillId="0" borderId="2" xfId="0" applyFont="1" applyBorder="1" applyAlignment="1">
      <alignment horizontal="center"/>
    </xf>
    <xf numFmtId="0" fontId="8" fillId="0" borderId="0" xfId="0" applyFont="1" applyAlignment="1">
      <alignment horizontal="center"/>
    </xf>
    <xf numFmtId="0" fontId="3" fillId="6" borderId="10" xfId="0" applyFont="1" applyFill="1" applyBorder="1" applyAlignment="1" applyProtection="1">
      <alignment horizontal="left" vertical="top" wrapText="1"/>
      <protection locked="0"/>
    </xf>
    <xf numFmtId="0" fontId="3" fillId="6" borderId="13" xfId="0" applyFont="1" applyFill="1" applyBorder="1" applyAlignment="1" applyProtection="1">
      <alignment horizontal="left" vertical="top" wrapText="1"/>
      <protection locked="0"/>
    </xf>
    <xf numFmtId="0" fontId="3" fillId="6" borderId="8" xfId="0" applyFont="1" applyFill="1" applyBorder="1" applyAlignment="1" applyProtection="1">
      <alignment horizontal="left" vertical="top" wrapText="1"/>
      <protection locked="0"/>
    </xf>
    <xf numFmtId="0" fontId="3" fillId="6" borderId="15" xfId="0" applyFont="1" applyFill="1" applyBorder="1" applyAlignment="1" applyProtection="1">
      <alignment horizontal="left" vertical="top" wrapText="1"/>
      <protection locked="0"/>
    </xf>
    <xf numFmtId="0" fontId="3" fillId="6" borderId="0" xfId="0" applyFont="1" applyFill="1" applyAlignment="1" applyProtection="1">
      <alignment horizontal="left" vertical="top" wrapText="1"/>
      <protection locked="0"/>
    </xf>
    <xf numFmtId="0" fontId="3" fillId="6" borderId="14" xfId="0" applyFont="1" applyFill="1" applyBorder="1" applyAlignment="1" applyProtection="1">
      <alignment horizontal="left" vertical="top" wrapText="1"/>
      <protection locked="0"/>
    </xf>
    <xf numFmtId="0" fontId="3" fillId="6" borderId="11" xfId="0" applyFont="1" applyFill="1" applyBorder="1" applyAlignment="1" applyProtection="1">
      <alignment horizontal="left" vertical="top" wrapText="1"/>
      <protection locked="0"/>
    </xf>
    <xf numFmtId="0" fontId="3" fillId="6" borderId="12" xfId="0" applyFont="1" applyFill="1" applyBorder="1" applyAlignment="1" applyProtection="1">
      <alignment horizontal="left" vertical="top" wrapText="1"/>
      <protection locked="0"/>
    </xf>
    <xf numFmtId="0" fontId="3" fillId="6" borderId="9" xfId="0" applyFont="1" applyFill="1" applyBorder="1" applyAlignment="1" applyProtection="1">
      <alignment horizontal="left" vertical="top" wrapText="1"/>
      <protection locked="0"/>
    </xf>
    <xf numFmtId="0" fontId="3" fillId="2" borderId="0" xfId="0" applyFont="1" applyFill="1" applyAlignment="1">
      <alignment horizontal="left" vertical="top" wrapText="1"/>
    </xf>
    <xf numFmtId="0" fontId="3" fillId="2" borderId="0" xfId="0" applyFont="1" applyFill="1" applyAlignment="1">
      <alignment horizontal="left" vertical="center" wrapText="1"/>
    </xf>
    <xf numFmtId="0" fontId="7" fillId="13" borderId="0" xfId="2" applyFont="1" applyFill="1" applyAlignment="1">
      <alignment horizontal="left"/>
    </xf>
    <xf numFmtId="0" fontId="7" fillId="12" borderId="4" xfId="0" applyFont="1" applyFill="1" applyBorder="1" applyAlignment="1">
      <alignment horizontal="center" vertical="center"/>
    </xf>
    <xf numFmtId="0" fontId="7" fillId="12" borderId="7" xfId="0" applyFont="1" applyFill="1" applyBorder="1" applyAlignment="1">
      <alignment horizontal="center" vertical="center"/>
    </xf>
    <xf numFmtId="0" fontId="7" fillId="12" borderId="3" xfId="0" applyFont="1" applyFill="1" applyBorder="1" applyAlignment="1">
      <alignment horizontal="center" vertical="center"/>
    </xf>
    <xf numFmtId="0" fontId="7" fillId="12" borderId="1" xfId="0" applyFont="1" applyFill="1" applyBorder="1" applyAlignment="1">
      <alignment horizontal="left" vertical="center"/>
    </xf>
    <xf numFmtId="0" fontId="7" fillId="12" borderId="6" xfId="0" applyFont="1" applyFill="1" applyBorder="1" applyAlignment="1">
      <alignment horizontal="left" vertical="center"/>
    </xf>
    <xf numFmtId="0" fontId="7" fillId="7" borderId="1" xfId="0" applyFont="1" applyFill="1" applyBorder="1" applyAlignment="1" applyProtection="1">
      <alignment horizontal="center"/>
      <protection locked="0"/>
    </xf>
    <xf numFmtId="0" fontId="7" fillId="7" borderId="5" xfId="0" applyFont="1" applyFill="1" applyBorder="1" applyAlignment="1" applyProtection="1">
      <alignment horizontal="center"/>
      <protection locked="0"/>
    </xf>
    <xf numFmtId="0" fontId="7" fillId="12" borderId="4" xfId="0" applyFont="1" applyFill="1" applyBorder="1" applyAlignment="1">
      <alignment horizontal="center" vertical="center" wrapText="1"/>
    </xf>
    <xf numFmtId="0" fontId="7" fillId="12" borderId="3" xfId="0" applyFont="1" applyFill="1" applyBorder="1" applyAlignment="1">
      <alignment horizontal="center" vertical="center" wrapText="1"/>
    </xf>
    <xf numFmtId="0" fontId="7" fillId="12" borderId="2" xfId="0" applyFont="1" applyFill="1" applyBorder="1" applyAlignment="1">
      <alignment horizontal="center"/>
    </xf>
  </cellXfs>
  <cellStyles count="3">
    <cellStyle name="Gut" xfId="1" builtinId="26"/>
    <cellStyle name="Standard" xfId="0" builtinId="0"/>
    <cellStyle name="Standard 2" xfId="2" xr:uid="{08D0BE64-1F49-4192-B71A-96DC66098C70}"/>
  </cellStyles>
  <dxfs count="13">
    <dxf>
      <font>
        <color rgb="FF9C0006"/>
      </font>
      <fill>
        <patternFill>
          <bgColor rgb="FFFFC7CE"/>
        </patternFill>
      </fill>
    </dxf>
    <dxf>
      <font>
        <color rgb="FF9C0006"/>
      </font>
      <fill>
        <patternFill>
          <bgColor rgb="FFFFC7CE"/>
        </patternFill>
      </fill>
    </dxf>
    <dxf>
      <font>
        <color theme="0"/>
      </font>
      <fill>
        <patternFill>
          <bgColor theme="6" tint="0.79998168889431442"/>
        </patternFill>
      </fill>
    </dxf>
    <dxf>
      <font>
        <color theme="0"/>
      </font>
      <fill>
        <patternFill patternType="solid">
          <bgColor theme="6" tint="0.79998168889431442"/>
        </patternFill>
      </fill>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left" vertical="top" textRotation="0" wrapText="1" indent="0" justifyLastLine="0" shrinkToFit="0" readingOrder="0"/>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Verdana"/>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Verdana"/>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Verdana"/>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Verdana"/>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Verdana"/>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Verdana"/>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Verdana"/>
        <family val="2"/>
        <scheme val="none"/>
      </font>
      <alignment horizontal="left" vertical="center" textRotation="0" wrapText="0" 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3300"/>
      <rgbColor rgb="0000FF00"/>
      <rgbColor rgb="000000FF"/>
      <rgbColor rgb="00FFFF99"/>
      <rgbColor rgb="00FF00FF"/>
      <rgbColor rgb="0000FFFF"/>
      <rgbColor rgb="00800000"/>
      <rgbColor rgb="00008000"/>
      <rgbColor rgb="00333399"/>
      <rgbColor rgb="0099CC00"/>
      <rgbColor rgb="00993366"/>
      <rgbColor rgb="00008080"/>
      <rgbColor rgb="00C0C0C0"/>
      <rgbColor rgb="00CCCCF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CCFF"/>
      <rgbColor rgb="00CC99FF"/>
      <rgbColor rgb="00FFCC99"/>
      <rgbColor rgb="003366FF"/>
      <rgbColor rgb="0033CCCC"/>
      <rgbColor rgb="00FFFF00"/>
      <rgbColor rgb="00FFCC00"/>
      <rgbColor rgb="00FF9900"/>
      <rgbColor rgb="00FF6600"/>
      <rgbColor rgb="00800080"/>
      <rgbColor rgb="00CCECFF"/>
      <rgbColor rgb="00003366"/>
      <rgbColor rgb="00339966"/>
      <rgbColor rgb="00003300"/>
      <rgbColor rgb="00336600"/>
      <rgbColor rgb="00FF0000"/>
      <rgbColor rgb="009933FF"/>
      <rgbColor rgb="00666699"/>
      <rgbColor rgb="009999FF"/>
    </indexedColors>
    <mruColors>
      <color rgb="FFFF9933"/>
      <color rgb="FFFFFFCC"/>
      <color rgb="FFCCCCFF"/>
      <color rgb="FFFFCCCC"/>
      <color rgb="FFE5EFFB"/>
      <color rgb="FF008000"/>
      <color rgb="FFCCFFCC"/>
      <color rgb="FFCC9900"/>
      <color rgb="FFCC0000"/>
      <color rgb="FFFFEF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290" name="CheckBox3"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291" name="CheckBox4" hidden="1">
              <a:extLst>
                <a:ext uri="{63B3BB69-23CF-44E3-9099-C40C66FF867C}">
                  <a14:compatExt spid="_x0000_s12291"/>
                </a:ext>
                <a:ext uri="{FF2B5EF4-FFF2-40B4-BE49-F238E27FC236}">
                  <a16:creationId xmlns:a16="http://schemas.microsoft.com/office/drawing/2014/main" id="{00000000-0008-0000-00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292" name="CheckBox5" hidden="1">
              <a:extLst>
                <a:ext uri="{63B3BB69-23CF-44E3-9099-C40C66FF867C}">
                  <a14:compatExt spid="_x0000_s12292"/>
                </a:ext>
                <a:ext uri="{FF2B5EF4-FFF2-40B4-BE49-F238E27FC236}">
                  <a16:creationId xmlns:a16="http://schemas.microsoft.com/office/drawing/2014/main" id="{00000000-0008-0000-0000-00000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293" name="CheckBox6" hidden="1">
              <a:extLst>
                <a:ext uri="{63B3BB69-23CF-44E3-9099-C40C66FF867C}">
                  <a14:compatExt spid="_x0000_s12293"/>
                </a:ext>
                <a:ext uri="{FF2B5EF4-FFF2-40B4-BE49-F238E27FC236}">
                  <a16:creationId xmlns:a16="http://schemas.microsoft.com/office/drawing/2014/main" id="{00000000-0008-0000-0000-00000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294" name="CheckBox7" hidden="1">
              <a:extLst>
                <a:ext uri="{63B3BB69-23CF-44E3-9099-C40C66FF867C}">
                  <a14:compatExt spid="_x0000_s12294"/>
                </a:ext>
                <a:ext uri="{FF2B5EF4-FFF2-40B4-BE49-F238E27FC236}">
                  <a16:creationId xmlns:a16="http://schemas.microsoft.com/office/drawing/2014/main" id="{00000000-0008-0000-0000-00000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295" name="CheckBox8" hidden="1">
              <a:extLst>
                <a:ext uri="{63B3BB69-23CF-44E3-9099-C40C66FF867C}">
                  <a14:compatExt spid="_x0000_s12295"/>
                </a:ext>
                <a:ext uri="{FF2B5EF4-FFF2-40B4-BE49-F238E27FC236}">
                  <a16:creationId xmlns:a16="http://schemas.microsoft.com/office/drawing/2014/main" id="{00000000-0008-0000-0000-000007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34</xdr:row>
          <xdr:rowOff>0</xdr:rowOff>
        </xdr:from>
        <xdr:to>
          <xdr:col>5</xdr:col>
          <xdr:colOff>0</xdr:colOff>
          <xdr:row>34</xdr:row>
          <xdr:rowOff>0</xdr:rowOff>
        </xdr:to>
        <xdr:sp macro="" textlink="">
          <xdr:nvSpPr>
            <xdr:cNvPr id="12296" name="CheckBox9" hidden="1">
              <a:extLst>
                <a:ext uri="{63B3BB69-23CF-44E3-9099-C40C66FF867C}">
                  <a14:compatExt spid="_x0000_s12296"/>
                </a:ext>
                <a:ext uri="{FF2B5EF4-FFF2-40B4-BE49-F238E27FC236}">
                  <a16:creationId xmlns:a16="http://schemas.microsoft.com/office/drawing/2014/main" id="{00000000-0008-0000-0000-000008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34</xdr:row>
          <xdr:rowOff>0</xdr:rowOff>
        </xdr:from>
        <xdr:to>
          <xdr:col>5</xdr:col>
          <xdr:colOff>0</xdr:colOff>
          <xdr:row>34</xdr:row>
          <xdr:rowOff>0</xdr:rowOff>
        </xdr:to>
        <xdr:sp macro="" textlink="">
          <xdr:nvSpPr>
            <xdr:cNvPr id="12297" name="CheckBox10" hidden="1">
              <a:extLst>
                <a:ext uri="{63B3BB69-23CF-44E3-9099-C40C66FF867C}">
                  <a14:compatExt spid="_x0000_s12297"/>
                </a:ext>
                <a:ext uri="{FF2B5EF4-FFF2-40B4-BE49-F238E27FC236}">
                  <a16:creationId xmlns:a16="http://schemas.microsoft.com/office/drawing/2014/main" id="{00000000-0008-0000-0000-000009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306" name="CheckBox2" hidden="1">
              <a:extLst>
                <a:ext uri="{63B3BB69-23CF-44E3-9099-C40C66FF867C}">
                  <a14:compatExt spid="_x0000_s12306"/>
                </a:ext>
                <a:ext uri="{FF2B5EF4-FFF2-40B4-BE49-F238E27FC236}">
                  <a16:creationId xmlns:a16="http://schemas.microsoft.com/office/drawing/2014/main" id="{00000000-0008-0000-0000-00001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307" name="CheckBox19" hidden="1">
              <a:extLst>
                <a:ext uri="{63B3BB69-23CF-44E3-9099-C40C66FF867C}">
                  <a14:compatExt spid="_x0000_s12307"/>
                </a:ext>
                <a:ext uri="{FF2B5EF4-FFF2-40B4-BE49-F238E27FC236}">
                  <a16:creationId xmlns:a16="http://schemas.microsoft.com/office/drawing/2014/main" id="{00000000-0008-0000-0000-00001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308" name="CheckBox20" hidden="1">
              <a:extLst>
                <a:ext uri="{63B3BB69-23CF-44E3-9099-C40C66FF867C}">
                  <a14:compatExt spid="_x0000_s12308"/>
                </a:ext>
                <a:ext uri="{FF2B5EF4-FFF2-40B4-BE49-F238E27FC236}">
                  <a16:creationId xmlns:a16="http://schemas.microsoft.com/office/drawing/2014/main" id="{00000000-0008-0000-0000-00001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309" name="CheckBox21" hidden="1">
              <a:extLst>
                <a:ext uri="{63B3BB69-23CF-44E3-9099-C40C66FF867C}">
                  <a14:compatExt spid="_x0000_s12309"/>
                </a:ext>
                <a:ext uri="{FF2B5EF4-FFF2-40B4-BE49-F238E27FC236}">
                  <a16:creationId xmlns:a16="http://schemas.microsoft.com/office/drawing/2014/main" id="{00000000-0008-0000-0000-00001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21</xdr:row>
          <xdr:rowOff>0</xdr:rowOff>
        </xdr:from>
        <xdr:to>
          <xdr:col>5</xdr:col>
          <xdr:colOff>0</xdr:colOff>
          <xdr:row>21</xdr:row>
          <xdr:rowOff>0</xdr:rowOff>
        </xdr:to>
        <xdr:sp macro="" textlink="">
          <xdr:nvSpPr>
            <xdr:cNvPr id="12310" name="CheckBox22" hidden="1">
              <a:extLst>
                <a:ext uri="{63B3BB69-23CF-44E3-9099-C40C66FF867C}">
                  <a14:compatExt spid="_x0000_s12310"/>
                </a:ext>
                <a:ext uri="{FF2B5EF4-FFF2-40B4-BE49-F238E27FC236}">
                  <a16:creationId xmlns:a16="http://schemas.microsoft.com/office/drawing/2014/main" id="{00000000-0008-0000-0000-00001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73</xdr:row>
          <xdr:rowOff>0</xdr:rowOff>
        </xdr:from>
        <xdr:to>
          <xdr:col>10</xdr:col>
          <xdr:colOff>184150</xdr:colOff>
          <xdr:row>73</xdr:row>
          <xdr:rowOff>0</xdr:rowOff>
        </xdr:to>
        <xdr:sp macro="" textlink="">
          <xdr:nvSpPr>
            <xdr:cNvPr id="12314" name="CheckBox26" hidden="1">
              <a:extLst>
                <a:ext uri="{63B3BB69-23CF-44E3-9099-C40C66FF867C}">
                  <a14:compatExt spid="_x0000_s12314"/>
                </a:ext>
                <a:ext uri="{FF2B5EF4-FFF2-40B4-BE49-F238E27FC236}">
                  <a16:creationId xmlns:a16="http://schemas.microsoft.com/office/drawing/2014/main" id="{00000000-0008-0000-0000-00001A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2</xdr:col>
      <xdr:colOff>80010</xdr:colOff>
      <xdr:row>1</xdr:row>
      <xdr:rowOff>28575</xdr:rowOff>
    </xdr:from>
    <xdr:ext cx="876616" cy="568575"/>
    <xdr:pic>
      <xdr:nvPicPr>
        <xdr:cNvPr id="23" name="Grafik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6710" y="200025"/>
          <a:ext cx="876616" cy="568575"/>
        </a:xfrm>
        <a:prstGeom prst="rect">
          <a:avLst/>
        </a:prstGeom>
      </xdr:spPr>
    </xdr:pic>
    <xdr:clientData/>
  </xdr:oneCellAnchor>
  <xdr:oneCellAnchor>
    <xdr:from>
      <xdr:col>2</xdr:col>
      <xdr:colOff>80010</xdr:colOff>
      <xdr:row>1</xdr:row>
      <xdr:rowOff>28575</xdr:rowOff>
    </xdr:from>
    <xdr:ext cx="876616" cy="568575"/>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6710" y="200025"/>
          <a:ext cx="876616" cy="568575"/>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DEE4741-8D37-4C08-AF8F-263D25CF0E85}" name="Tabelle2" displayName="Tabelle2" ref="A47:A51" totalsRowShown="0" headerRowDxfId="12" dataDxfId="11">
  <autoFilter ref="A47:A51" xr:uid="{1DEE4741-8D37-4C08-AF8F-263D25CF0E85}"/>
  <tableColumns count="1">
    <tableColumn id="1" xr3:uid="{84722A4E-2A90-4BD8-86C9-A630F9775EFA}" name="3.1 Einsatz ressourcenschonender Materialien" dataDxfId="1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5853A4A-FF27-4911-BAF6-667032C41447}" name="Tabelle1" displayName="Tabelle1" ref="A54:A58" totalsRowShown="0" headerRowDxfId="9" dataDxfId="8">
  <autoFilter ref="A54:A58" xr:uid="{85853A4A-FF27-4911-BAF6-667032C41447}"/>
  <tableColumns count="1">
    <tableColumn id="1" xr3:uid="{3173D1BC-11A9-4565-8DE7-64508EA22C26}" name="3.1. Use of resource-conserving material" dataDxfId="7"/>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AA635CB-ED7A-48E0-BE21-553FA1A21E7C}" name="Tabelle3" displayName="Tabelle3" ref="A62:A65" totalsRowShown="0" headerRowDxfId="6" dataDxfId="5">
  <autoFilter ref="A62:A65" xr:uid="{AAA635CB-ED7A-48E0-BE21-553FA1A21E7C}"/>
  <tableColumns count="1">
    <tableColumn id="1" xr3:uid="{98786907-8ED0-4D3A-8F8A-2A91881E2192}" name="Authorisierung" dataDxfId="4"/>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control" Target="../activeX/activeX8.xml"/><Relationship Id="rId18" Type="http://schemas.openxmlformats.org/officeDocument/2006/relationships/control" Target="../activeX/activeX13.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7.xml"/><Relationship Id="rId17" Type="http://schemas.openxmlformats.org/officeDocument/2006/relationships/control" Target="../activeX/activeX12.xml"/><Relationship Id="rId2" Type="http://schemas.openxmlformats.org/officeDocument/2006/relationships/drawing" Target="../drawings/drawing1.xml"/><Relationship Id="rId16" Type="http://schemas.openxmlformats.org/officeDocument/2006/relationships/control" Target="../activeX/activeX11.xml"/><Relationship Id="rId20" Type="http://schemas.openxmlformats.org/officeDocument/2006/relationships/control" Target="../activeX/activeX15.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6.xml"/><Relationship Id="rId5" Type="http://schemas.openxmlformats.org/officeDocument/2006/relationships/image" Target="../media/image1.emf"/><Relationship Id="rId15" Type="http://schemas.openxmlformats.org/officeDocument/2006/relationships/control" Target="../activeX/activeX10.xml"/><Relationship Id="rId10" Type="http://schemas.openxmlformats.org/officeDocument/2006/relationships/control" Target="../activeX/activeX5.xml"/><Relationship Id="rId19" Type="http://schemas.openxmlformats.org/officeDocument/2006/relationships/control" Target="../activeX/activeX14.xml"/><Relationship Id="rId4" Type="http://schemas.openxmlformats.org/officeDocument/2006/relationships/control" Target="../activeX/activeX1.xml"/><Relationship Id="rId9" Type="http://schemas.openxmlformats.org/officeDocument/2006/relationships/control" Target="../activeX/activeX4.xml"/><Relationship Id="rId14" Type="http://schemas.openxmlformats.org/officeDocument/2006/relationships/control" Target="../activeX/activeX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5.bin"/><Relationship Id="rId4"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pageSetUpPr fitToPage="1"/>
  </sheetPr>
  <dimension ref="A1:P147"/>
  <sheetViews>
    <sheetView topLeftCell="B40" zoomScaleNormal="100" workbookViewId="0">
      <selection activeCell="E45" sqref="E45"/>
    </sheetView>
  </sheetViews>
  <sheetFormatPr baseColWidth="10" defaultColWidth="11.453125" defaultRowHeight="13.75" customHeight="1" x14ac:dyDescent="0.25"/>
  <cols>
    <col min="1" max="1" width="1.453125" style="34" customWidth="1"/>
    <col min="2" max="2" width="2.54296875" style="34" customWidth="1"/>
    <col min="3" max="3" width="3.453125" style="35" bestFit="1" customWidth="1"/>
    <col min="4" max="4" width="48.453125" style="34" customWidth="1"/>
    <col min="5" max="5" width="67.453125" style="34" customWidth="1"/>
    <col min="6" max="6" width="13" style="35" bestFit="1" customWidth="1"/>
    <col min="7" max="7" width="32.36328125" style="35" customWidth="1"/>
    <col min="8" max="8" width="6.1796875" style="34" customWidth="1"/>
    <col min="9" max="9" width="9.453125" style="34" customWidth="1"/>
    <col min="10" max="10" width="6" style="34" customWidth="1"/>
    <col min="11" max="11" width="36.453125" style="34" customWidth="1"/>
    <col min="12" max="12" width="14.54296875" style="34" customWidth="1"/>
    <col min="13" max="13" width="45.81640625" style="34" bestFit="1" customWidth="1"/>
    <col min="14" max="14" width="34.54296875" style="34" customWidth="1"/>
    <col min="15" max="15" width="8.81640625" style="34" customWidth="1"/>
    <col min="16" max="16" width="14.453125" style="34" customWidth="1"/>
    <col min="17" max="17" width="2.54296875" style="34" customWidth="1"/>
    <col min="18" max="16384" width="11.453125" style="34"/>
  </cols>
  <sheetData>
    <row r="1" spans="1:15" ht="13.5" customHeight="1" x14ac:dyDescent="0.25"/>
    <row r="2" spans="1:15" s="36" customFormat="1" ht="13.5" customHeight="1" x14ac:dyDescent="0.25">
      <c r="B2" s="37"/>
      <c r="C2" s="37"/>
      <c r="E2" s="38" t="s">
        <v>5</v>
      </c>
      <c r="F2" s="39" t="s">
        <v>3</v>
      </c>
    </row>
    <row r="3" spans="1:15" s="36" customFormat="1" ht="13.5" customHeight="1" x14ac:dyDescent="0.25">
      <c r="B3" s="37"/>
      <c r="C3" s="37"/>
      <c r="E3" s="40"/>
      <c r="F3" s="41"/>
    </row>
    <row r="4" spans="1:15" s="36" customFormat="1" ht="13.5" customHeight="1" x14ac:dyDescent="0.25">
      <c r="B4" s="37"/>
      <c r="C4" s="37"/>
      <c r="E4" s="40" t="str">
        <f>IF(Information!$F$2=Text!$A$1,'Change Log'!C5,'Change Log'!D5)</f>
        <v>Änderung:</v>
      </c>
      <c r="F4" s="42">
        <f>'Change Log'!B5</f>
        <v>46064</v>
      </c>
    </row>
    <row r="5" spans="1:15" s="36" customFormat="1" ht="13.5" customHeight="1" x14ac:dyDescent="0.25">
      <c r="B5" s="37"/>
      <c r="C5" s="37"/>
    </row>
    <row r="6" spans="1:15" s="36" customFormat="1" ht="13.5" customHeight="1" x14ac:dyDescent="0.25">
      <c r="A6" s="43"/>
      <c r="B6" s="43"/>
      <c r="C6" s="43"/>
      <c r="D6" s="43"/>
      <c r="E6" s="43"/>
      <c r="F6" s="43"/>
      <c r="G6" s="43"/>
    </row>
    <row r="7" spans="1:15" ht="13.5" customHeight="1" x14ac:dyDescent="0.25">
      <c r="A7" s="43"/>
      <c r="B7" s="43"/>
      <c r="C7" s="43"/>
      <c r="D7" s="44" t="str">
        <f>IF(Information!$F$2=Text!$A$1,Text!$A$47,Text!$B$47)</f>
        <v>Erklärung Umweltgutachter/ Sachverständiger (Anlage 7)</v>
      </c>
      <c r="E7" s="45"/>
      <c r="F7" s="43"/>
      <c r="G7" s="43"/>
      <c r="I7" s="46"/>
      <c r="J7" s="46"/>
      <c r="L7" s="46"/>
      <c r="M7" s="46"/>
      <c r="N7" s="46"/>
      <c r="O7" s="46"/>
    </row>
    <row r="8" spans="1:15" ht="13.5" customHeight="1" x14ac:dyDescent="0.25">
      <c r="A8" s="43"/>
      <c r="B8" s="43"/>
      <c r="C8" s="43"/>
      <c r="D8" s="43"/>
      <c r="E8" s="43"/>
      <c r="F8" s="43"/>
      <c r="G8" s="43"/>
      <c r="H8" s="46"/>
      <c r="I8" s="46"/>
      <c r="J8" s="46"/>
      <c r="L8" s="46"/>
      <c r="M8" s="46"/>
      <c r="N8" s="46"/>
      <c r="O8" s="46"/>
    </row>
    <row r="9" spans="1:15" ht="13.5" customHeight="1" x14ac:dyDescent="0.25">
      <c r="A9" s="43"/>
      <c r="B9" s="43"/>
      <c r="C9" s="43"/>
      <c r="D9" s="45" t="str">
        <f>IF(Information!$F$2=Text!$A$1,Text!$A$48,Text!$B$48)</f>
        <v>DE-UZ 200 - Ausgabe Januar 2026</v>
      </c>
      <c r="E9" s="43" t="str">
        <f>IF(Information!$F$2=Text!$A$1,Text!$A$49,Text!$B$49)</f>
        <v>Schreibgeräte und Stempel</v>
      </c>
      <c r="F9" s="43"/>
      <c r="G9" s="43"/>
      <c r="H9" s="46"/>
      <c r="I9" s="46"/>
      <c r="J9" s="46"/>
      <c r="L9" s="46"/>
      <c r="M9" s="46"/>
      <c r="N9" s="46"/>
      <c r="O9" s="46"/>
    </row>
    <row r="10" spans="1:15" ht="13.5" customHeight="1" x14ac:dyDescent="0.25">
      <c r="A10" s="43"/>
      <c r="B10" s="43"/>
      <c r="C10" s="43"/>
      <c r="D10" s="43"/>
      <c r="E10" s="43"/>
      <c r="F10" s="43"/>
      <c r="G10" s="43"/>
      <c r="H10" s="46"/>
      <c r="I10" s="46"/>
      <c r="J10" s="46"/>
      <c r="L10" s="46"/>
      <c r="M10" s="46"/>
      <c r="N10" s="46"/>
      <c r="O10" s="46"/>
    </row>
    <row r="11" spans="1:15" s="36" customFormat="1" ht="13.5" customHeight="1" x14ac:dyDescent="0.25">
      <c r="B11" s="37"/>
      <c r="C11" s="37"/>
    </row>
    <row r="12" spans="1:15" s="36" customFormat="1" ht="13.5" customHeight="1" x14ac:dyDescent="0.25">
      <c r="B12" s="37"/>
      <c r="C12" s="37"/>
      <c r="D12" s="47" t="str">
        <f>IF(Information!$F$2=Text!$A$1,Text!$A$58,Text!$B$58)</f>
        <v>Datum der Vor-Ort-Prüfung</v>
      </c>
      <c r="E12" s="48"/>
    </row>
    <row r="13" spans="1:15" s="36" customFormat="1" ht="13.5" customHeight="1" x14ac:dyDescent="0.25">
      <c r="B13" s="37"/>
      <c r="C13" s="37"/>
      <c r="D13" s="47" t="str">
        <f>IF(Information!$F$2=Text!$A$1,Text!$A$76,Text!$B$76)</f>
        <v>Bericht erstellt am</v>
      </c>
      <c r="E13" s="48"/>
    </row>
    <row r="14" spans="1:15" s="36" customFormat="1" ht="13.5" customHeight="1" x14ac:dyDescent="0.25">
      <c r="B14" s="37"/>
      <c r="C14" s="37"/>
    </row>
    <row r="15" spans="1:15" s="36" customFormat="1" ht="13.5" customHeight="1" x14ac:dyDescent="0.25">
      <c r="B15" s="24"/>
      <c r="C15" s="37"/>
      <c r="D15" s="1" t="str">
        <f>IF(Information!$F$2=Text!$A$1,Text!$A$77,Text!$B$77)</f>
        <v>Erstantrag</v>
      </c>
    </row>
    <row r="16" spans="1:15" s="36" customFormat="1" ht="13.5" customHeight="1" x14ac:dyDescent="0.25">
      <c r="B16" s="37"/>
      <c r="C16" s="37"/>
    </row>
    <row r="17" spans="2:10" s="36" customFormat="1" ht="13.5" customHeight="1" x14ac:dyDescent="0.25">
      <c r="B17" s="24"/>
      <c r="C17" s="37"/>
      <c r="D17" s="1" t="str">
        <f>IF(Information!$F$2=Text!$A$1,Text!$A$78,Text!$B$78)</f>
        <v>bei jährlichen Folgeprüfungen inkl. Angabe der Vertragsnummer</v>
      </c>
    </row>
    <row r="18" spans="2:10" s="36" customFormat="1" ht="13.5" x14ac:dyDescent="0.25">
      <c r="B18" s="37"/>
      <c r="C18" s="37"/>
      <c r="D18" s="93"/>
    </row>
    <row r="19" spans="2:10" s="36" customFormat="1" ht="13.5" customHeight="1" x14ac:dyDescent="0.25">
      <c r="B19" s="37"/>
      <c r="C19" s="37"/>
    </row>
    <row r="20" spans="2:10" s="36" customFormat="1" ht="13.5" customHeight="1" x14ac:dyDescent="0.25">
      <c r="B20" s="37"/>
      <c r="C20" s="37"/>
    </row>
    <row r="21" spans="2:10" s="36" customFormat="1" ht="15" customHeight="1" x14ac:dyDescent="0.25">
      <c r="B21" s="37"/>
      <c r="C21" s="37"/>
      <c r="D21" s="49" t="str">
        <f>IF(Information!$F$2=Text!$A$1,Text!$A$50,Text!$B$50)</f>
        <v>Geprüfter Standort</v>
      </c>
      <c r="E21" s="50"/>
    </row>
    <row r="22" spans="2:10" ht="13.5" customHeight="1" x14ac:dyDescent="0.25">
      <c r="D22" s="51"/>
      <c r="E22" s="51"/>
      <c r="G22" s="34"/>
    </row>
    <row r="23" spans="2:10" ht="13.5" customHeight="1" x14ac:dyDescent="0.25">
      <c r="D23" s="52"/>
      <c r="E23" s="53"/>
      <c r="G23" s="34"/>
    </row>
    <row r="24" spans="2:10" ht="13.5" x14ac:dyDescent="0.3">
      <c r="D24" s="54" t="str">
        <f>IF(Information!$F$2=Text!$A$1,Text!$A$51,Text!$B$51)</f>
        <v>Name des Unternehmens:</v>
      </c>
      <c r="E24" s="89"/>
      <c r="G24" s="56"/>
      <c r="H24" s="56"/>
      <c r="I24" s="56"/>
      <c r="J24" s="56"/>
    </row>
    <row r="25" spans="2:10" ht="13.5" x14ac:dyDescent="0.25">
      <c r="D25" s="54" t="str">
        <f>IF(Information!$F$2=Text!$A$1,Text!$A$52,Text!$B$52)</f>
        <v>Vollständige Anschrift:</v>
      </c>
      <c r="E25" s="80"/>
      <c r="G25" s="34"/>
    </row>
    <row r="26" spans="2:10" ht="13.5" x14ac:dyDescent="0.25">
      <c r="D26" s="57"/>
      <c r="E26" s="81"/>
      <c r="G26" s="34"/>
    </row>
    <row r="27" spans="2:10" ht="13.5" x14ac:dyDescent="0.3">
      <c r="D27" s="57"/>
      <c r="E27" s="82"/>
      <c r="F27" s="55"/>
      <c r="G27" s="34"/>
    </row>
    <row r="28" spans="2:10" ht="13.5" x14ac:dyDescent="0.3">
      <c r="D28" s="57"/>
      <c r="E28" s="90"/>
      <c r="F28" s="55"/>
      <c r="G28" s="34"/>
    </row>
    <row r="29" spans="2:10" ht="13.5" x14ac:dyDescent="0.3">
      <c r="D29" s="54" t="str">
        <f>IF(Information!$F$2=Text!$A$1,Text!$A$58,Text!$B$58)</f>
        <v>Datum der Vor-Ort-Prüfung</v>
      </c>
      <c r="E29" s="83"/>
      <c r="F29" s="55"/>
      <c r="G29" s="34"/>
    </row>
    <row r="30" spans="2:10" ht="13.5" x14ac:dyDescent="0.3">
      <c r="D30" s="54" t="str">
        <f>IF(Information!$F$2=Text!$A$1,Text!$A$76,Text!$B$76)</f>
        <v>Bericht erstellt am</v>
      </c>
      <c r="E30" s="83"/>
      <c r="F30" s="55"/>
      <c r="G30" s="34"/>
    </row>
    <row r="31" spans="2:10" ht="13.5" x14ac:dyDescent="0.3">
      <c r="D31" s="57"/>
      <c r="E31" s="90"/>
      <c r="F31" s="55"/>
      <c r="G31" s="34"/>
    </row>
    <row r="32" spans="2:10" ht="13.5" x14ac:dyDescent="0.25">
      <c r="D32" s="58"/>
      <c r="E32" s="84"/>
      <c r="F32" s="34"/>
      <c r="G32" s="34"/>
    </row>
    <row r="33" spans="4:7" ht="13.5" x14ac:dyDescent="0.25">
      <c r="D33" s="75" t="str">
        <f>IF(Information!$F$2=Text!$A$1,Text!$A$53,Text!$B$53)</f>
        <v>Kontaktperson im geprüften Unternehmen</v>
      </c>
      <c r="E33" s="84"/>
      <c r="F33" s="34"/>
      <c r="G33" s="34"/>
    </row>
    <row r="34" spans="4:7" ht="13.5" x14ac:dyDescent="0.25">
      <c r="D34" s="58"/>
      <c r="E34" s="84"/>
      <c r="F34" s="34"/>
      <c r="G34" s="34"/>
    </row>
    <row r="35" spans="4:7" ht="13.5" x14ac:dyDescent="0.25">
      <c r="D35" s="54" t="str">
        <f>IF(Information!$F$2=Text!$A$1,Text!$A$54,Text!$B$54)</f>
        <v>Name:</v>
      </c>
      <c r="E35" s="83"/>
      <c r="F35" s="34"/>
      <c r="G35" s="34"/>
    </row>
    <row r="36" spans="4:7" ht="13.5" x14ac:dyDescent="0.25">
      <c r="D36" s="54" t="str">
        <f>IF(Information!$F$2=Text!$A$1,Text!$A$55,Text!$B$55)</f>
        <v>Funktion:</v>
      </c>
      <c r="E36" s="83"/>
      <c r="F36" s="34"/>
      <c r="G36" s="34"/>
    </row>
    <row r="37" spans="4:7" ht="13.5" x14ac:dyDescent="0.25">
      <c r="D37" s="54" t="str">
        <f>IF(Information!$F$2=Text!$A$1,Text!$A$56,Text!$B$56)</f>
        <v>Telefonnummer:</v>
      </c>
      <c r="E37" s="83"/>
      <c r="F37" s="34"/>
      <c r="G37" s="34"/>
    </row>
    <row r="38" spans="4:7" ht="13.5" x14ac:dyDescent="0.25">
      <c r="D38" s="54" t="str">
        <f>IF(Information!$F$2=Text!$A$1,Text!$A$57,Text!$B$57)</f>
        <v>E-Mail-Adresse:</v>
      </c>
      <c r="E38" s="83"/>
      <c r="F38" s="34"/>
      <c r="G38" s="34"/>
    </row>
    <row r="39" spans="4:7" ht="13.5" x14ac:dyDescent="0.25">
      <c r="D39" s="58"/>
      <c r="E39" s="58"/>
      <c r="F39" s="34"/>
      <c r="G39" s="34"/>
    </row>
    <row r="40" spans="4:7" s="35" customFormat="1" ht="13.5" x14ac:dyDescent="0.25"/>
    <row r="41" spans="4:7" s="35" customFormat="1" ht="13.5" x14ac:dyDescent="0.25"/>
    <row r="42" spans="4:7" ht="13.5" x14ac:dyDescent="0.25">
      <c r="D42" s="49" t="str">
        <f>IF(Information!$F$2=Text!$A$1,Text!$A$70,Text!$B$70)</f>
        <v>Hersteller des Produkts (=Antragssteller)</v>
      </c>
      <c r="E42" s="50"/>
      <c r="G42" s="34"/>
    </row>
    <row r="43" spans="4:7" ht="13.5" x14ac:dyDescent="0.25">
      <c r="D43" s="51"/>
      <c r="E43" s="51"/>
      <c r="G43" s="34"/>
    </row>
    <row r="44" spans="4:7" ht="13.5" x14ac:dyDescent="0.25">
      <c r="D44" s="52"/>
      <c r="E44" s="53"/>
      <c r="G44" s="34"/>
    </row>
    <row r="45" spans="4:7" ht="13.5" x14ac:dyDescent="0.25">
      <c r="D45" s="54" t="str">
        <f>IF(Information!$F$2=Text!$A$1,Text!$A$51,Text!$B$51)</f>
        <v>Name des Unternehmens:</v>
      </c>
      <c r="E45" s="89"/>
      <c r="G45" s="34"/>
    </row>
    <row r="46" spans="4:7" ht="13.5" x14ac:dyDescent="0.25">
      <c r="D46" s="54" t="str">
        <f>IF(Information!$F$2=Text!$A$1,Text!$A$52,Text!$B$52)</f>
        <v>Vollständige Anschrift:</v>
      </c>
      <c r="E46" s="85"/>
      <c r="G46" s="34"/>
    </row>
    <row r="47" spans="4:7" ht="13.5" x14ac:dyDescent="0.25">
      <c r="D47" s="57"/>
      <c r="E47" s="86"/>
      <c r="G47" s="34"/>
    </row>
    <row r="48" spans="4:7" ht="13.5" x14ac:dyDescent="0.25">
      <c r="D48" s="57"/>
      <c r="E48" s="87"/>
      <c r="G48" s="34"/>
    </row>
    <row r="49" spans="4:7" ht="13.5" x14ac:dyDescent="0.25">
      <c r="D49" s="58"/>
      <c r="E49" s="88"/>
      <c r="G49" s="34"/>
    </row>
    <row r="50" spans="4:7" ht="13.5" x14ac:dyDescent="0.25">
      <c r="D50" s="58"/>
      <c r="E50" s="88"/>
      <c r="G50" s="34"/>
    </row>
    <row r="51" spans="4:7" ht="13.5" x14ac:dyDescent="0.25">
      <c r="D51" s="76" t="str">
        <f>IF(Information!$F$2=Text!$A$1,Text!$A$71,Text!$B$71)</f>
        <v>Kontaktperson beim Antragssteller</v>
      </c>
      <c r="E51" s="92"/>
      <c r="G51" s="34"/>
    </row>
    <row r="52" spans="4:7" ht="13.5" x14ac:dyDescent="0.25">
      <c r="D52" s="58"/>
      <c r="E52" s="88"/>
      <c r="G52" s="34"/>
    </row>
    <row r="53" spans="4:7" ht="13.5" x14ac:dyDescent="0.25">
      <c r="D53" s="54" t="str">
        <f>IF(Information!$F$2=Text!$A$1,Text!$A$54,Text!$B$54)</f>
        <v>Name:</v>
      </c>
      <c r="E53" s="89"/>
      <c r="G53" s="34"/>
    </row>
    <row r="54" spans="4:7" ht="13.5" x14ac:dyDescent="0.25">
      <c r="D54" s="54" t="str">
        <f>IF(Information!$F$2=Text!$A$1,Text!$A$55,Text!$B$55)</f>
        <v>Funktion:</v>
      </c>
      <c r="E54" s="89"/>
      <c r="G54" s="34"/>
    </row>
    <row r="55" spans="4:7" ht="13.5" x14ac:dyDescent="0.25">
      <c r="D55" s="54" t="str">
        <f>IF(Information!$F$2=Text!$A$1,Text!$A$56,Text!$B$56)</f>
        <v>Telefonnummer:</v>
      </c>
      <c r="E55" s="89"/>
      <c r="G55" s="34"/>
    </row>
    <row r="56" spans="4:7" ht="13.5" x14ac:dyDescent="0.25">
      <c r="D56" s="54" t="str">
        <f>IF(Information!$F$2=Text!$A$1,Text!$A$57,Text!$B$57)</f>
        <v>E-Mail-Adresse:</v>
      </c>
      <c r="E56" s="89"/>
      <c r="G56" s="34"/>
    </row>
    <row r="57" spans="4:7" ht="13.5" x14ac:dyDescent="0.25">
      <c r="D57" s="58"/>
      <c r="E57" s="58"/>
      <c r="G57" s="34"/>
    </row>
    <row r="58" spans="4:7" ht="13.5" x14ac:dyDescent="0.25">
      <c r="G58" s="34"/>
    </row>
    <row r="59" spans="4:7" ht="13.5" x14ac:dyDescent="0.25">
      <c r="D59" s="49" t="str">
        <f>IF(Information!$F$2=Text!$A$1,Text!$A$73,Text!$B$73)</f>
        <v>Angaben zur Auditausführenden Firma</v>
      </c>
      <c r="E59" s="50"/>
    </row>
    <row r="60" spans="4:7" ht="13.5" x14ac:dyDescent="0.25">
      <c r="D60" s="51"/>
      <c r="E60" s="51"/>
    </row>
    <row r="61" spans="4:7" ht="13.5" x14ac:dyDescent="0.25">
      <c r="D61" s="60"/>
      <c r="E61" s="61"/>
    </row>
    <row r="62" spans="4:7" ht="13.5" x14ac:dyDescent="0.25">
      <c r="D62" s="54" t="str">
        <f>IF(Information!$F$2=Text!$A$1,Text!$A$51,Text!$B$51)</f>
        <v>Name des Unternehmens:</v>
      </c>
      <c r="E62" s="89"/>
    </row>
    <row r="63" spans="4:7" ht="13.5" x14ac:dyDescent="0.25">
      <c r="D63" s="54" t="str">
        <f>IF(Information!$F$2=Text!$A$1,Text!$A$52,Text!$B$52)</f>
        <v>Vollständige Anschrift:</v>
      </c>
      <c r="E63" s="85"/>
    </row>
    <row r="64" spans="4:7" ht="13.5" x14ac:dyDescent="0.25">
      <c r="D64" s="57"/>
      <c r="E64" s="86"/>
    </row>
    <row r="65" spans="4:15" ht="13.5" x14ac:dyDescent="0.25">
      <c r="D65" s="57"/>
      <c r="E65" s="87"/>
    </row>
    <row r="66" spans="4:15" ht="13.5" x14ac:dyDescent="0.25">
      <c r="D66" s="57"/>
      <c r="E66" s="91"/>
    </row>
    <row r="67" spans="4:15" ht="13.5" x14ac:dyDescent="0.25">
      <c r="D67" s="58"/>
      <c r="E67" s="88"/>
    </row>
    <row r="68" spans="4:15" ht="13.5" x14ac:dyDescent="0.25">
      <c r="D68" s="59" t="str">
        <f>IF(Information!$F$2=Text!$A$1,Text!$A$75,Text!$B$75)</f>
        <v>Angaben zum Auditor</v>
      </c>
      <c r="E68" s="88"/>
    </row>
    <row r="69" spans="4:15" ht="13.5" x14ac:dyDescent="0.25">
      <c r="D69" s="58"/>
      <c r="E69" s="88"/>
    </row>
    <row r="70" spans="4:15" ht="13.5" x14ac:dyDescent="0.25">
      <c r="D70" s="54" t="str">
        <f>IF(Information!$F$2=Text!$A$1,Text!$A$54,Text!$B$54)</f>
        <v>Name:</v>
      </c>
      <c r="E70" s="89"/>
    </row>
    <row r="71" spans="4:15" ht="13.5" x14ac:dyDescent="0.25">
      <c r="D71" s="54" t="str">
        <f>IF(Information!$F$2=Text!$A$1,Text!$A$55,Text!$B$55)</f>
        <v>Funktion:</v>
      </c>
      <c r="E71" s="89"/>
    </row>
    <row r="72" spans="4:15" ht="13.5" x14ac:dyDescent="0.25">
      <c r="D72" s="54" t="str">
        <f>IF(Information!$F$2=Text!$A$1,Text!$A$56,Text!$B$56)</f>
        <v>Telefonnummer:</v>
      </c>
      <c r="E72" s="89"/>
    </row>
    <row r="73" spans="4:15" ht="13.5" x14ac:dyDescent="0.25">
      <c r="D73" s="54" t="str">
        <f>IF(Information!$F$2=Text!$A$1,Text!$A$57,Text!$B$57)</f>
        <v>E-Mail-Adresse:</v>
      </c>
      <c r="E73" s="89"/>
    </row>
    <row r="74" spans="4:15" ht="104" customHeight="1" x14ac:dyDescent="0.25">
      <c r="D74" s="54" t="str">
        <f>IF(Information!$F$2=Text!$A$1,Text!$A$74,Text!$B$74)</f>
        <v xml:space="preserve">Zugelassen nach </v>
      </c>
      <c r="E74" s="89"/>
    </row>
    <row r="75" spans="4:15" ht="13.75" customHeight="1" x14ac:dyDescent="0.25">
      <c r="D75" s="54"/>
      <c r="E75" s="54"/>
    </row>
    <row r="76" spans="4:15" ht="13.75" customHeight="1" x14ac:dyDescent="0.25">
      <c r="D76" s="47"/>
      <c r="E76" s="47"/>
    </row>
    <row r="77" spans="4:15" ht="13.75" customHeight="1" x14ac:dyDescent="0.25">
      <c r="D77" s="47"/>
      <c r="E77" s="117"/>
    </row>
    <row r="78" spans="4:15" ht="13.75" customHeight="1" x14ac:dyDescent="0.25">
      <c r="D78" s="35"/>
    </row>
    <row r="79" spans="4:15" ht="13.75" customHeight="1" x14ac:dyDescent="0.25">
      <c r="D79" s="116" t="str">
        <f>IF(Information!$F$2=Text!$A$1,Text!$A$59,Text!$B$59)</f>
        <v>Beantragtes Produkt laut Geltungsbereich (bitte auswählen)</v>
      </c>
    </row>
    <row r="80" spans="4:15" ht="13.75" customHeight="1" x14ac:dyDescent="0.25">
      <c r="D80" s="47"/>
      <c r="H80" s="35"/>
      <c r="I80" s="35"/>
      <c r="J80" s="35"/>
      <c r="K80" s="35"/>
      <c r="L80" s="35"/>
      <c r="O80" s="63"/>
    </row>
    <row r="81" spans="2:16" ht="13.75" customHeight="1" x14ac:dyDescent="0.25">
      <c r="B81" s="24"/>
      <c r="C81" s="64"/>
      <c r="D81" s="65" t="str">
        <f>IF(Information!$F$2=Text!$A$1,Text!$A$60,Text!$B$60)</f>
        <v>Kugelschreiber</v>
      </c>
      <c r="E81" s="47"/>
      <c r="H81" s="35"/>
      <c r="I81" s="35"/>
      <c r="J81" s="35"/>
      <c r="K81" s="35"/>
      <c r="L81" s="35"/>
      <c r="O81" s="63"/>
    </row>
    <row r="82" spans="2:16" ht="13.75" customHeight="1" x14ac:dyDescent="0.25">
      <c r="B82" s="24"/>
      <c r="C82" s="66"/>
      <c r="D82" s="65" t="str">
        <f>IF(Information!$F$2=Text!$A$1,Text!$A$61,Text!$B$61)</f>
        <v>Gelschreiber</v>
      </c>
      <c r="E82" s="47"/>
      <c r="H82" s="35"/>
      <c r="I82" s="35"/>
      <c r="J82" s="35"/>
      <c r="K82" s="35"/>
      <c r="L82" s="35"/>
      <c r="O82" s="63"/>
    </row>
    <row r="83" spans="2:16" ht="13.75" customHeight="1" x14ac:dyDescent="0.25">
      <c r="B83" s="24"/>
      <c r="C83" s="66"/>
      <c r="D83" s="65" t="str">
        <f>IF(Information!$F$2=Text!$A$1,Text!$A$62,Text!$B$62)</f>
        <v>Tintenroller</v>
      </c>
      <c r="E83" s="47"/>
      <c r="H83" s="35"/>
      <c r="I83" s="35"/>
      <c r="J83" s="35"/>
      <c r="K83" s="35"/>
      <c r="L83" s="35"/>
      <c r="O83" s="63"/>
    </row>
    <row r="84" spans="2:16" ht="13.75" customHeight="1" x14ac:dyDescent="0.25">
      <c r="B84" s="24"/>
      <c r="C84" s="66"/>
      <c r="D84" s="65" t="str">
        <f>IF(Information!$F$2=Text!$A$1,Text!$A$63,Text!$B$63)</f>
        <v>Faserschreiber</v>
      </c>
      <c r="E84" s="47"/>
      <c r="H84" s="35"/>
      <c r="I84" s="35"/>
      <c r="J84" s="35"/>
      <c r="K84" s="35"/>
      <c r="L84" s="35"/>
      <c r="O84" s="63"/>
    </row>
    <row r="85" spans="2:16" ht="13.75" customHeight="1" x14ac:dyDescent="0.25">
      <c r="B85" s="24"/>
      <c r="C85" s="66"/>
      <c r="D85" s="65" t="str">
        <f>IF(Information!$F$2=Text!$A$1,Text!$A$64,Text!$B$64)</f>
        <v>Flüssigmarker wie Textmarker, Flip-Chart-Marker oder Permanentmarker</v>
      </c>
      <c r="E85" s="47"/>
      <c r="H85" s="35"/>
      <c r="I85" s="35"/>
      <c r="J85" s="35"/>
      <c r="K85" s="35"/>
      <c r="L85" s="35"/>
      <c r="O85" s="63"/>
    </row>
    <row r="86" spans="2:16" ht="13.75" customHeight="1" x14ac:dyDescent="0.25">
      <c r="B86" s="24"/>
      <c r="C86" s="66"/>
      <c r="D86" s="65" t="str">
        <f>IF(Information!$F$2=Text!$A$1,Text!$A$65,Text!$B$65)</f>
        <v>Füllfederhalter</v>
      </c>
      <c r="E86" s="47"/>
      <c r="H86" s="35"/>
      <c r="I86" s="35"/>
      <c r="J86" s="35"/>
      <c r="K86" s="35"/>
      <c r="L86" s="35"/>
      <c r="O86" s="63"/>
    </row>
    <row r="87" spans="2:16" ht="13.75" customHeight="1" x14ac:dyDescent="0.25">
      <c r="B87" s="24"/>
      <c r="C87" s="66"/>
      <c r="D87" s="65" t="str">
        <f>IF(Information!$F$2=Text!$A$1,Text!$A$66,Text!$B$66)</f>
        <v>Fineliner</v>
      </c>
      <c r="E87" s="47"/>
      <c r="H87" s="35"/>
      <c r="I87" s="35"/>
      <c r="J87" s="35"/>
      <c r="K87" s="35"/>
      <c r="L87" s="35"/>
      <c r="O87" s="63"/>
    </row>
    <row r="88" spans="2:16" ht="13.75" customHeight="1" x14ac:dyDescent="0.25">
      <c r="B88" s="24"/>
      <c r="C88" s="66"/>
      <c r="D88" s="65" t="str">
        <f>IF(Information!$F$2=Text!$A$1,Text!$A$67,Text!$B$67)</f>
        <v xml:space="preserve">Holzgefasste Blei- und Buntstifte </v>
      </c>
      <c r="E88" s="47"/>
      <c r="H88" s="35"/>
      <c r="I88" s="35"/>
      <c r="J88" s="35"/>
      <c r="K88" s="35"/>
      <c r="L88" s="35"/>
      <c r="O88" s="63"/>
    </row>
    <row r="89" spans="2:16" ht="13.75" customHeight="1" x14ac:dyDescent="0.25">
      <c r="B89" s="24"/>
      <c r="C89" s="66"/>
      <c r="D89" s="65" t="str">
        <f>IF(Information!$F$2=Text!$A$1,Text!$A$68,Text!$B$68)</f>
        <v>Malpinsel</v>
      </c>
      <c r="E89" s="47"/>
      <c r="H89" s="35"/>
      <c r="I89" s="35"/>
      <c r="J89" s="35"/>
      <c r="K89" s="35"/>
      <c r="L89" s="35"/>
      <c r="O89" s="63"/>
    </row>
    <row r="90" spans="2:16" ht="13.75" customHeight="1" x14ac:dyDescent="0.25">
      <c r="B90" s="24"/>
      <c r="C90" s="66"/>
      <c r="D90" s="65" t="str">
        <f>IF(Information!$F$2=Text!$A$1,Text!$A$69,Text!$B$69)</f>
        <v>Stempel</v>
      </c>
      <c r="E90" s="47"/>
      <c r="H90" s="35"/>
      <c r="I90" s="35"/>
      <c r="J90" s="35"/>
      <c r="K90" s="35"/>
      <c r="L90" s="35"/>
      <c r="O90" s="63"/>
    </row>
    <row r="91" spans="2:16" ht="15" customHeight="1" x14ac:dyDescent="0.25">
      <c r="B91" s="66"/>
      <c r="C91" s="66"/>
      <c r="D91" s="65"/>
      <c r="H91" s="35"/>
      <c r="I91" s="35"/>
      <c r="J91" s="35"/>
      <c r="K91" s="35"/>
      <c r="L91" s="35"/>
      <c r="M91" s="69"/>
      <c r="O91" s="68"/>
      <c r="P91" s="68"/>
    </row>
    <row r="92" spans="2:16" ht="13.75" customHeight="1" x14ac:dyDescent="0.25">
      <c r="B92" s="65"/>
      <c r="C92" s="70"/>
      <c r="D92" s="71"/>
      <c r="H92" s="35"/>
      <c r="I92" s="35"/>
      <c r="J92" s="35"/>
      <c r="K92" s="35"/>
      <c r="L92" s="35"/>
      <c r="M92" s="69"/>
      <c r="O92" s="67"/>
      <c r="P92" s="67"/>
    </row>
    <row r="93" spans="2:16" ht="13.4" customHeight="1" x14ac:dyDescent="0.25">
      <c r="B93" s="24"/>
      <c r="C93" s="66"/>
      <c r="D93" s="137" t="str">
        <f>IF(Information!$F$2=Text!$A$1,Text!$A$129,Text!$B$129)</f>
        <v xml:space="preserve">Die Herkunft und die Zusammensetzung eingesetzter Kunststoffrezyklate sind durch den Antragteller 
mittels eines Zertifikates (einschließlich Bericht) nachzuweisen.
</v>
      </c>
      <c r="E93" s="137"/>
      <c r="F93" s="77"/>
      <c r="G93" s="77"/>
      <c r="H93" s="77"/>
      <c r="I93" s="72"/>
      <c r="J93" s="72"/>
      <c r="K93" s="72"/>
      <c r="L93" s="72"/>
      <c r="M93" s="69"/>
      <c r="O93" s="63"/>
      <c r="P93" s="63"/>
    </row>
    <row r="94" spans="2:16" ht="16.5" customHeight="1" x14ac:dyDescent="0.25">
      <c r="B94" s="65"/>
      <c r="C94" s="66"/>
      <c r="D94" s="137"/>
      <c r="E94" s="137"/>
      <c r="F94" s="77"/>
      <c r="G94" s="77"/>
      <c r="H94" s="77"/>
      <c r="I94" s="72"/>
      <c r="J94" s="72"/>
      <c r="K94" s="72"/>
      <c r="L94" s="72"/>
      <c r="M94" s="69"/>
      <c r="O94" s="63"/>
      <c r="P94" s="63"/>
    </row>
    <row r="95" spans="2:16" ht="13.4" customHeight="1" x14ac:dyDescent="0.25">
      <c r="B95" s="1"/>
      <c r="C95" s="66"/>
      <c r="D95" s="77"/>
      <c r="E95" s="77"/>
      <c r="F95" s="77"/>
      <c r="G95" s="77"/>
      <c r="H95" s="72"/>
      <c r="I95" s="72"/>
      <c r="J95" s="72"/>
      <c r="K95" s="72"/>
      <c r="L95" s="72"/>
      <c r="M95" s="69"/>
      <c r="O95" s="63"/>
      <c r="P95" s="63"/>
    </row>
    <row r="96" spans="2:16" ht="17.149999999999999" customHeight="1" x14ac:dyDescent="0.25">
      <c r="B96" s="65"/>
      <c r="C96" s="64"/>
      <c r="D96" s="119" t="str">
        <f>IF(Information!$F$2=Text!$A$1,Text!$A$135,Text!$B$135)</f>
        <v>Akzeptiert werden derzeit:</v>
      </c>
      <c r="H96" s="35"/>
      <c r="I96" s="35"/>
      <c r="J96" s="35"/>
      <c r="K96" s="35"/>
      <c r="L96" s="35"/>
      <c r="M96" s="69"/>
      <c r="O96" s="67"/>
      <c r="P96" s="67"/>
    </row>
    <row r="97" spans="2:16" ht="25" customHeight="1" x14ac:dyDescent="0.25">
      <c r="B97" s="65"/>
      <c r="C97" s="78" t="s">
        <v>170</v>
      </c>
      <c r="D97" s="65" t="str">
        <f>IF(Information!$F$2=Text!$A$1,Text!$A$130,Text!$B$130)</f>
        <v>das RecyClass-Zertifizierungsschema für den „Recycling Process“</v>
      </c>
      <c r="H97" s="35"/>
      <c r="I97" s="35"/>
      <c r="J97" s="35"/>
      <c r="K97" s="35"/>
      <c r="L97" s="35"/>
      <c r="M97" s="69"/>
      <c r="O97" s="68"/>
      <c r="P97" s="68"/>
    </row>
    <row r="98" spans="2:16" ht="19" customHeight="1" x14ac:dyDescent="0.25">
      <c r="B98" s="1"/>
      <c r="C98" s="79" t="s">
        <v>170</v>
      </c>
      <c r="D98" s="65" t="str">
        <f>IF(Information!$F$2=Text!$A$1,Text!$A$131,Text!$B$131)</f>
        <v>das Global Recycled Standard (GRS)-Zertifizierungsschema</v>
      </c>
      <c r="H98" s="35"/>
      <c r="I98" s="35"/>
      <c r="J98" s="35"/>
      <c r="K98" s="35"/>
      <c r="L98" s="35"/>
      <c r="M98" s="69"/>
      <c r="O98" s="63"/>
      <c r="P98" s="63"/>
    </row>
    <row r="99" spans="2:16" ht="48.65" customHeight="1" x14ac:dyDescent="0.25">
      <c r="B99" s="65"/>
      <c r="C99" s="79" t="s">
        <v>170</v>
      </c>
      <c r="D99" s="138" t="str">
        <f>IF(Information!$F$2=Text!$A$1,Text!$A$132,Text!$B$132)</f>
        <v>Zertifizierung nach UL Environmental Claim Validation Procedure (ECVP) for Recycled Content (UL ECVP 2809-2) in Verbindung mit UL Environmental Claim Validation Procedure (ECVP) for Defined Source Content (UL ECVP 2809-1) mit folgenden Einschränkungen:</v>
      </c>
      <c r="E99" s="138"/>
      <c r="H99" s="8"/>
      <c r="I99" s="8"/>
      <c r="J99" s="8"/>
      <c r="K99" s="8"/>
      <c r="L99" s="35"/>
      <c r="O99" s="67"/>
      <c r="P99" s="67"/>
    </row>
    <row r="100" spans="2:16" ht="37.5" customHeight="1" x14ac:dyDescent="0.25">
      <c r="B100" s="73"/>
      <c r="C100" s="120" t="s">
        <v>222</v>
      </c>
      <c r="D100" s="138" t="str">
        <f>IF(Information!$F$2=Text!$A$1,Text!$A$133,Text!$B$133)</f>
        <v>die Zertifizierung gemäß Abschnitt 6.4 „Recycled Plastics“ in UL ECVP 2809-2 erfolgt, wodurch gewährleistet wird, dass die Vorgaben gemäß EN 15343 eingehalten werden.</v>
      </c>
      <c r="E100" s="138"/>
      <c r="H100" s="35"/>
      <c r="I100" s="35"/>
      <c r="J100" s="35"/>
      <c r="K100" s="35"/>
      <c r="L100" s="35"/>
      <c r="O100" s="63"/>
      <c r="P100" s="63"/>
    </row>
    <row r="101" spans="2:16" ht="65.5" customHeight="1" x14ac:dyDescent="0.25">
      <c r="B101" s="65"/>
      <c r="C101" s="120" t="s">
        <v>222</v>
      </c>
      <c r="D101" s="138" t="str">
        <f>IF(Information!$F$2=Text!$A$1,Text!$A$134,Text!$B$134)</f>
        <v>Zulässig sind ausschließlich die „Chain of Custody“-Modelle (CoC-Modelle) gemäß Abschnitt 8 (Identity Preserved chain), 9 (Segregated Management of Materials) oder 10 (Controlled Blending chain) in UL ECVP 2809-1. Ausdrücklich nicht zugelassen sind die CoC-Modelle gemäß Abschnitte 11 (Mass Balance chain) und 12 (Book and Claim) in UL ECVP 2809-1.</v>
      </c>
      <c r="E101" s="138"/>
      <c r="H101" s="35"/>
      <c r="I101" s="35"/>
      <c r="J101" s="35"/>
      <c r="K101" s="35"/>
      <c r="L101" s="35"/>
    </row>
    <row r="102" spans="2:16" ht="13.75" customHeight="1" x14ac:dyDescent="0.25">
      <c r="B102" s="65"/>
      <c r="C102" s="70"/>
      <c r="D102" s="65"/>
      <c r="E102" s="35"/>
      <c r="H102" s="35"/>
      <c r="I102" s="35"/>
      <c r="J102" s="8"/>
      <c r="K102" s="35"/>
      <c r="L102" s="35"/>
      <c r="M102" s="35"/>
      <c r="N102" s="35"/>
      <c r="O102" s="35"/>
      <c r="P102" s="35"/>
    </row>
    <row r="103" spans="2:16" ht="13.75" customHeight="1" x14ac:dyDescent="0.25">
      <c r="B103" s="24"/>
      <c r="C103" s="66"/>
      <c r="D103" s="65" t="str">
        <f>IF(Information!$F$2=Text!$A$1,Text!$A$136,Text!$B$136)</f>
        <v>Die Verbrauchswerte lt. Produktionsstatistik stimmen mit den Mengenanteilen überein.</v>
      </c>
      <c r="E103" s="35"/>
      <c r="G103" s="34"/>
      <c r="H103" s="35"/>
      <c r="I103" s="35"/>
      <c r="J103" s="8"/>
      <c r="K103" s="35"/>
      <c r="L103" s="35"/>
      <c r="M103" s="35"/>
      <c r="N103" s="35"/>
      <c r="O103" s="35"/>
      <c r="P103" s="35"/>
    </row>
    <row r="104" spans="2:16" ht="7" customHeight="1" x14ac:dyDescent="0.25">
      <c r="B104" s="65"/>
      <c r="C104" s="66"/>
      <c r="D104" s="65"/>
      <c r="E104" s="35"/>
      <c r="G104" s="34"/>
      <c r="H104" s="35"/>
      <c r="I104" s="35"/>
      <c r="J104" s="8"/>
      <c r="K104" s="35"/>
      <c r="L104" s="35"/>
      <c r="M104" s="35"/>
      <c r="N104" s="35"/>
      <c r="O104" s="35"/>
      <c r="P104" s="35"/>
    </row>
    <row r="105" spans="2:16" ht="13.75" customHeight="1" x14ac:dyDescent="0.25">
      <c r="B105" s="65"/>
      <c r="C105" s="66"/>
      <c r="D105" s="65" t="str">
        <f>IF(Information!$F$2=Text!$A$1,Text!$A$137,Text!$B$137)</f>
        <v>Welche Einkaufsnachweise über die verwendeten Rezyklate wurden geprüft?</v>
      </c>
      <c r="E105" s="35"/>
      <c r="H105" s="35"/>
      <c r="I105" s="35"/>
      <c r="J105" s="8"/>
      <c r="K105" s="35"/>
      <c r="L105" s="35"/>
      <c r="M105" s="35"/>
      <c r="N105" s="35"/>
      <c r="O105" s="35"/>
      <c r="P105" s="35"/>
    </row>
    <row r="106" spans="2:16" ht="13.75" customHeight="1" x14ac:dyDescent="0.25">
      <c r="B106" s="24"/>
      <c r="C106" s="66"/>
      <c r="D106" s="65" t="str">
        <f>IF(Information!$F$2=Text!$A$1,Text!$A$139,Text!$B$139)</f>
        <v xml:space="preserve">  Rechnungen</v>
      </c>
      <c r="E106" s="35"/>
      <c r="H106" s="35"/>
      <c r="I106" s="35"/>
      <c r="J106" s="8"/>
      <c r="K106" s="35"/>
      <c r="L106" s="35"/>
      <c r="M106" s="35"/>
      <c r="N106" s="35"/>
      <c r="O106" s="35"/>
      <c r="P106" s="35"/>
    </row>
    <row r="107" spans="2:16" ht="13.75" customHeight="1" x14ac:dyDescent="0.25">
      <c r="B107" s="24"/>
      <c r="C107" s="66"/>
      <c r="D107" s="65" t="str">
        <f>IF(Information!$F$2=Text!$A$1,Text!$A$140,Text!$B$140)</f>
        <v xml:space="preserve">  Lieferscheine</v>
      </c>
      <c r="E107" s="35"/>
      <c r="H107" s="35"/>
      <c r="I107" s="35"/>
      <c r="J107" s="8"/>
      <c r="K107" s="35"/>
      <c r="L107" s="35"/>
      <c r="M107" s="35"/>
      <c r="N107" s="35"/>
      <c r="O107" s="35"/>
      <c r="P107" s="35"/>
    </row>
    <row r="108" spans="2:16" ht="13.75" customHeight="1" x14ac:dyDescent="0.25">
      <c r="B108" s="24"/>
      <c r="C108" s="66"/>
      <c r="D108" s="65" t="str">
        <f>IF(Information!$F$2=Text!$A$1,Text!$A$141,Text!$B$141)</f>
        <v xml:space="preserve">  Wiegescheine</v>
      </c>
      <c r="E108" s="35"/>
      <c r="H108" s="35"/>
      <c r="I108" s="35"/>
      <c r="J108" s="8"/>
      <c r="K108" s="35"/>
      <c r="L108" s="35"/>
      <c r="M108" s="35"/>
      <c r="N108" s="35"/>
      <c r="O108" s="35"/>
      <c r="P108" s="35"/>
    </row>
    <row r="109" spans="2:16" ht="13.5" customHeight="1" x14ac:dyDescent="0.25">
      <c r="B109" s="24"/>
      <c r="C109" s="66"/>
      <c r="D109" s="65" t="str">
        <f>IF(Information!$F$2=Text!$A$1,Text!$A$142,Text!$B$142)</f>
        <v xml:space="preserve">  Sonstiges  (bitte Angaben machen):</v>
      </c>
      <c r="E109" s="35"/>
      <c r="H109" s="35"/>
      <c r="I109" s="35"/>
      <c r="J109" s="8"/>
      <c r="K109" s="35"/>
      <c r="L109" s="35"/>
      <c r="M109" s="35"/>
      <c r="N109" s="35"/>
      <c r="O109" s="35"/>
      <c r="P109" s="35"/>
    </row>
    <row r="110" spans="2:16" ht="4.5" customHeight="1" x14ac:dyDescent="0.25">
      <c r="B110" s="65"/>
      <c r="C110" s="66"/>
      <c r="D110" s="65"/>
      <c r="E110" s="35"/>
      <c r="H110" s="35"/>
      <c r="I110" s="35"/>
      <c r="J110" s="8"/>
      <c r="K110" s="35"/>
      <c r="L110" s="35"/>
      <c r="M110" s="35"/>
      <c r="N110" s="35"/>
      <c r="O110" s="35"/>
      <c r="P110" s="35"/>
    </row>
    <row r="111" spans="2:16" ht="13.75" customHeight="1" x14ac:dyDescent="0.25">
      <c r="B111" s="65"/>
      <c r="C111" s="66"/>
      <c r="D111" s="93"/>
      <c r="E111" s="35"/>
      <c r="H111" s="35"/>
      <c r="I111" s="35"/>
      <c r="J111" s="8"/>
      <c r="K111" s="35"/>
      <c r="L111" s="35"/>
      <c r="M111" s="35"/>
      <c r="N111" s="35"/>
      <c r="O111" s="35"/>
      <c r="P111" s="35"/>
    </row>
    <row r="112" spans="2:16" ht="8.15" customHeight="1" x14ac:dyDescent="0.25">
      <c r="B112" s="65"/>
      <c r="C112" s="66"/>
      <c r="D112" s="65"/>
      <c r="E112" s="35"/>
      <c r="H112" s="35"/>
      <c r="I112" s="35"/>
      <c r="J112" s="8"/>
      <c r="K112" s="35"/>
      <c r="L112" s="35"/>
      <c r="M112" s="35"/>
      <c r="N112" s="35"/>
      <c r="O112" s="35"/>
      <c r="P112" s="35"/>
    </row>
    <row r="113" spans="2:16" ht="13.75" customHeight="1" x14ac:dyDescent="0.25">
      <c r="B113" s="24"/>
      <c r="C113" s="66"/>
      <c r="D113" s="65" t="str">
        <f>IF(Information!$F$2=Text!$A$1,Text!$A$138,Text!$B$138)</f>
        <v>Die produzierte Menge ist hinsichtlich der Einkaufs- und Verbrauchsmenge plausibel.</v>
      </c>
      <c r="E113" s="35"/>
      <c r="H113" s="35"/>
      <c r="I113" s="35"/>
      <c r="J113" s="8"/>
      <c r="K113" s="35"/>
      <c r="L113" s="35"/>
      <c r="M113" s="35"/>
      <c r="N113" s="35"/>
      <c r="O113" s="35"/>
      <c r="P113" s="35"/>
    </row>
    <row r="114" spans="2:16" ht="13.75" customHeight="1" x14ac:dyDescent="0.25">
      <c r="B114" s="65"/>
      <c r="C114" s="66"/>
      <c r="D114" s="65"/>
      <c r="E114" s="35"/>
      <c r="H114" s="35"/>
      <c r="I114" s="35"/>
      <c r="J114" s="8"/>
      <c r="K114" s="35"/>
      <c r="L114" s="35"/>
      <c r="M114" s="35"/>
      <c r="N114" s="35"/>
      <c r="O114" s="35"/>
      <c r="P114" s="35"/>
    </row>
    <row r="115" spans="2:16" ht="13.75" customHeight="1" x14ac:dyDescent="0.25">
      <c r="B115" s="65"/>
      <c r="C115" s="66"/>
      <c r="D115" s="65"/>
      <c r="E115" s="35"/>
      <c r="H115" s="35"/>
      <c r="I115" s="35"/>
      <c r="J115" s="8"/>
      <c r="K115" s="35"/>
      <c r="L115" s="35"/>
      <c r="M115" s="35"/>
      <c r="N115" s="35"/>
      <c r="O115" s="35"/>
      <c r="P115" s="35"/>
    </row>
    <row r="116" spans="2:16" ht="13.75" customHeight="1" x14ac:dyDescent="0.25">
      <c r="B116" s="1"/>
      <c r="C116" s="65"/>
      <c r="D116" s="1"/>
      <c r="E116" s="35"/>
      <c r="H116" s="35"/>
      <c r="I116" s="35"/>
      <c r="J116" s="8"/>
      <c r="K116" s="35"/>
      <c r="L116" s="35"/>
      <c r="M116" s="35"/>
      <c r="N116" s="35"/>
      <c r="O116" s="35"/>
      <c r="P116" s="35"/>
    </row>
    <row r="117" spans="2:16" ht="13.75" customHeight="1" x14ac:dyDescent="0.25">
      <c r="B117" s="1"/>
      <c r="D117" s="97" t="str">
        <f>IF(Information!$F$2=Text!$A$1,Text!$A$117,Text!$B$117)</f>
        <v>Bitte Ausfüllen bei einer Wiederholungsprüfung</v>
      </c>
      <c r="E117" s="35"/>
      <c r="H117" s="35"/>
      <c r="I117" s="35"/>
      <c r="J117" s="8"/>
      <c r="K117" s="35"/>
      <c r="L117" s="35"/>
      <c r="M117" s="35"/>
      <c r="N117" s="35"/>
      <c r="O117" s="35"/>
      <c r="P117" s="35"/>
    </row>
    <row r="118" spans="2:16" ht="13.75" customHeight="1" x14ac:dyDescent="0.25">
      <c r="B118" s="62"/>
      <c r="D118" s="62"/>
      <c r="E118" s="35"/>
      <c r="H118" s="35"/>
      <c r="I118" s="35"/>
      <c r="J118" s="8"/>
      <c r="K118" s="35"/>
      <c r="L118" s="35"/>
      <c r="M118" s="35"/>
      <c r="N118" s="35"/>
      <c r="O118" s="35"/>
      <c r="P118" s="35"/>
    </row>
    <row r="119" spans="2:16" ht="12.75" customHeight="1" x14ac:dyDescent="0.25">
      <c r="B119" s="24"/>
      <c r="D119" s="65" t="str">
        <f>IF(Information!$F$2=Text!$A$1,Text!$A$118,Text!$B$118)</f>
        <v>letztes Audit erfolgte am</v>
      </c>
      <c r="E119" s="93"/>
      <c r="H119" s="35"/>
      <c r="I119" s="35"/>
      <c r="J119" s="8"/>
      <c r="K119" s="35"/>
      <c r="L119" s="35"/>
      <c r="M119" s="35"/>
      <c r="N119" s="35"/>
      <c r="O119" s="35"/>
      <c r="P119" s="35"/>
    </row>
    <row r="120" spans="2:16" ht="13.75" customHeight="1" x14ac:dyDescent="0.25">
      <c r="B120" s="65"/>
      <c r="C120" s="64"/>
      <c r="D120" s="65"/>
      <c r="E120" s="35"/>
      <c r="H120" s="35"/>
      <c r="I120" s="35"/>
      <c r="J120" s="8"/>
      <c r="K120" s="35"/>
      <c r="L120" s="35"/>
      <c r="M120" s="35"/>
      <c r="N120" s="35"/>
      <c r="O120" s="35"/>
      <c r="P120" s="35"/>
    </row>
    <row r="121" spans="2:16" ht="13.75" customHeight="1" x14ac:dyDescent="0.25">
      <c r="B121" s="24"/>
      <c r="C121" s="65"/>
      <c r="D121" s="34" t="str">
        <f>IF(Information!$F$2=Text!$A$1,Text!$A$119,Text!$B$119)</f>
        <v>Seit dem letzten Audit sind keinen neunen Materialien hinzugekommen.</v>
      </c>
      <c r="F121" s="34"/>
      <c r="G121" s="34"/>
      <c r="H121" s="35"/>
      <c r="I121" s="35"/>
      <c r="J121" s="8"/>
      <c r="K121" s="35"/>
      <c r="L121" s="35"/>
      <c r="M121" s="35"/>
      <c r="N121" s="35"/>
      <c r="O121" s="35"/>
      <c r="P121" s="35"/>
    </row>
    <row r="122" spans="2:16" ht="13.75" customHeight="1" x14ac:dyDescent="0.25">
      <c r="B122" s="73"/>
      <c r="C122" s="66"/>
      <c r="D122" s="73"/>
      <c r="E122" s="35"/>
      <c r="H122" s="35"/>
      <c r="I122" s="35"/>
      <c r="J122" s="8"/>
      <c r="K122" s="35"/>
      <c r="L122" s="35"/>
      <c r="M122" s="35"/>
      <c r="N122" s="35"/>
      <c r="O122" s="35"/>
      <c r="P122" s="35"/>
    </row>
    <row r="123" spans="2:16" ht="13.75" customHeight="1" x14ac:dyDescent="0.25">
      <c r="B123" s="24"/>
      <c r="C123" s="70"/>
      <c r="D123" s="34" t="str">
        <f>IF(Information!$F$2=Text!$A$1,Text!$A$120,Text!$B$120)</f>
        <v>Seit dem letzten Audit hat sich an der Rezeptur nichts verändert.</v>
      </c>
      <c r="F123" s="34"/>
      <c r="G123" s="34"/>
      <c r="H123" s="35"/>
      <c r="I123" s="35"/>
      <c r="J123" s="8"/>
      <c r="K123" s="35"/>
      <c r="L123" s="35"/>
      <c r="M123" s="35"/>
      <c r="N123" s="35"/>
      <c r="O123" s="35"/>
      <c r="P123" s="35"/>
    </row>
    <row r="124" spans="2:16" ht="13.75" customHeight="1" x14ac:dyDescent="0.25">
      <c r="B124" s="73"/>
      <c r="C124" s="66"/>
      <c r="D124" s="73"/>
      <c r="E124" s="35"/>
      <c r="H124" s="35"/>
      <c r="I124" s="35"/>
      <c r="J124" s="8"/>
      <c r="K124" s="35"/>
      <c r="L124" s="35"/>
      <c r="M124" s="35"/>
      <c r="N124" s="35"/>
      <c r="O124" s="35"/>
      <c r="P124" s="35"/>
    </row>
    <row r="125" spans="2:16" ht="13.75" customHeight="1" x14ac:dyDescent="0.25">
      <c r="B125" s="24"/>
      <c r="D125" s="34" t="str">
        <f>IF(Information!$F$2=Text!$A$1,Text!$A$121,Text!$B$121)</f>
        <v xml:space="preserve">Bemerkungen </v>
      </c>
      <c r="F125" s="34"/>
      <c r="G125" s="34"/>
      <c r="H125" s="35"/>
      <c r="I125" s="35"/>
      <c r="J125" s="8"/>
      <c r="K125" s="35"/>
      <c r="L125" s="35"/>
      <c r="M125" s="35"/>
      <c r="N125" s="35"/>
      <c r="O125" s="35"/>
      <c r="P125" s="35"/>
    </row>
    <row r="126" spans="2:16" ht="13.75" customHeight="1" x14ac:dyDescent="0.25">
      <c r="B126" s="1"/>
      <c r="D126" s="1"/>
      <c r="E126" s="35"/>
      <c r="H126" s="35"/>
      <c r="I126" s="35"/>
      <c r="J126" s="8"/>
      <c r="K126" s="35"/>
      <c r="L126" s="35"/>
      <c r="M126" s="35"/>
      <c r="N126" s="35"/>
      <c r="O126" s="35"/>
      <c r="P126" s="35"/>
    </row>
    <row r="127" spans="2:16" ht="13.5" x14ac:dyDescent="0.25">
      <c r="B127" s="65"/>
      <c r="D127" s="128"/>
      <c r="E127" s="129"/>
      <c r="F127" s="129"/>
      <c r="G127" s="129"/>
      <c r="H127" s="129"/>
      <c r="I127" s="129"/>
      <c r="J127" s="130"/>
      <c r="K127" s="35"/>
      <c r="L127" s="35"/>
      <c r="M127" s="35"/>
      <c r="N127" s="35"/>
      <c r="O127" s="35"/>
      <c r="P127" s="35"/>
    </row>
    <row r="128" spans="2:16" ht="13.5" x14ac:dyDescent="0.25">
      <c r="B128" s="65"/>
      <c r="D128" s="131"/>
      <c r="E128" s="132"/>
      <c r="F128" s="132"/>
      <c r="G128" s="132"/>
      <c r="H128" s="132"/>
      <c r="I128" s="132"/>
      <c r="J128" s="133"/>
      <c r="K128" s="35"/>
      <c r="L128" s="35"/>
      <c r="M128" s="35"/>
      <c r="N128" s="35"/>
      <c r="O128" s="35"/>
      <c r="P128" s="35"/>
    </row>
    <row r="129" spans="2:16" ht="13.5" x14ac:dyDescent="0.25">
      <c r="B129" s="65"/>
      <c r="D129" s="131"/>
      <c r="E129" s="132"/>
      <c r="F129" s="132"/>
      <c r="G129" s="132"/>
      <c r="H129" s="132"/>
      <c r="I129" s="132"/>
      <c r="J129" s="133"/>
      <c r="K129" s="35"/>
      <c r="L129" s="35"/>
      <c r="M129" s="35"/>
      <c r="N129" s="35"/>
      <c r="O129" s="35"/>
      <c r="P129" s="35"/>
    </row>
    <row r="130" spans="2:16" ht="13.5" x14ac:dyDescent="0.25">
      <c r="B130" s="65"/>
      <c r="D130" s="131"/>
      <c r="E130" s="132"/>
      <c r="F130" s="132"/>
      <c r="G130" s="132"/>
      <c r="H130" s="132"/>
      <c r="I130" s="132"/>
      <c r="J130" s="133"/>
      <c r="K130" s="35"/>
      <c r="L130" s="35"/>
      <c r="M130" s="35"/>
      <c r="N130" s="35"/>
      <c r="O130" s="35"/>
      <c r="P130" s="35"/>
    </row>
    <row r="131" spans="2:16" ht="13.5" x14ac:dyDescent="0.25">
      <c r="B131" s="65"/>
      <c r="D131" s="131"/>
      <c r="E131" s="132"/>
      <c r="F131" s="132"/>
      <c r="G131" s="132"/>
      <c r="H131" s="132"/>
      <c r="I131" s="132"/>
      <c r="J131" s="133"/>
      <c r="K131" s="35"/>
      <c r="L131" s="35"/>
      <c r="M131" s="35"/>
      <c r="N131" s="35"/>
      <c r="O131" s="35"/>
      <c r="P131" s="35"/>
    </row>
    <row r="132" spans="2:16" ht="13.5" x14ac:dyDescent="0.25">
      <c r="B132" s="65"/>
      <c r="D132" s="131"/>
      <c r="E132" s="132"/>
      <c r="F132" s="132"/>
      <c r="G132" s="132"/>
      <c r="H132" s="132"/>
      <c r="I132" s="132"/>
      <c r="J132" s="133"/>
      <c r="K132" s="35"/>
      <c r="L132" s="35"/>
      <c r="M132" s="35"/>
      <c r="N132" s="35"/>
      <c r="O132" s="35"/>
      <c r="P132" s="35"/>
    </row>
    <row r="133" spans="2:16" ht="13.5" x14ac:dyDescent="0.25">
      <c r="B133" s="1"/>
      <c r="D133" s="131"/>
      <c r="E133" s="132"/>
      <c r="F133" s="132"/>
      <c r="G133" s="132"/>
      <c r="H133" s="132"/>
      <c r="I133" s="132"/>
      <c r="J133" s="133"/>
      <c r="K133" s="35"/>
      <c r="L133" s="35"/>
      <c r="M133" s="35"/>
      <c r="N133" s="35"/>
      <c r="O133" s="35"/>
      <c r="P133" s="35"/>
    </row>
    <row r="134" spans="2:16" ht="13.5" x14ac:dyDescent="0.25">
      <c r="B134" s="65"/>
      <c r="D134" s="131"/>
      <c r="E134" s="132"/>
      <c r="F134" s="132"/>
      <c r="G134" s="132"/>
      <c r="H134" s="132"/>
      <c r="I134" s="132"/>
      <c r="J134" s="133"/>
      <c r="K134" s="35"/>
      <c r="L134" s="35"/>
      <c r="M134" s="35"/>
      <c r="N134" s="35"/>
      <c r="O134" s="35"/>
      <c r="P134" s="35"/>
    </row>
    <row r="135" spans="2:16" ht="13.5" x14ac:dyDescent="0.25">
      <c r="D135" s="131"/>
      <c r="E135" s="132"/>
      <c r="F135" s="132"/>
      <c r="G135" s="132"/>
      <c r="H135" s="132"/>
      <c r="I135" s="132"/>
      <c r="J135" s="133"/>
      <c r="K135" s="8"/>
      <c r="L135" s="35"/>
      <c r="M135" s="35"/>
      <c r="N135" s="35"/>
      <c r="O135" s="35"/>
      <c r="P135" s="35"/>
    </row>
    <row r="136" spans="2:16" ht="13.5" x14ac:dyDescent="0.25">
      <c r="B136" s="62"/>
      <c r="D136" s="131"/>
      <c r="E136" s="132"/>
      <c r="F136" s="132"/>
      <c r="G136" s="132"/>
      <c r="H136" s="132"/>
      <c r="I136" s="132"/>
      <c r="J136" s="133"/>
      <c r="K136" s="74"/>
    </row>
    <row r="137" spans="2:16" ht="13.5" x14ac:dyDescent="0.25">
      <c r="D137" s="131"/>
      <c r="E137" s="132"/>
      <c r="F137" s="132"/>
      <c r="G137" s="132"/>
      <c r="H137" s="132"/>
      <c r="I137" s="132"/>
      <c r="J137" s="133"/>
      <c r="K137" s="74"/>
    </row>
    <row r="138" spans="2:16" ht="13.5" x14ac:dyDescent="0.25">
      <c r="B138" s="65"/>
      <c r="D138" s="131"/>
      <c r="E138" s="132"/>
      <c r="F138" s="132"/>
      <c r="G138" s="132"/>
      <c r="H138" s="132"/>
      <c r="I138" s="132"/>
      <c r="J138" s="133"/>
      <c r="K138" s="74"/>
    </row>
    <row r="139" spans="2:16" ht="13.5" x14ac:dyDescent="0.25">
      <c r="B139" s="65"/>
      <c r="D139" s="131"/>
      <c r="E139" s="132"/>
      <c r="F139" s="132"/>
      <c r="G139" s="132"/>
      <c r="H139" s="132"/>
      <c r="I139" s="132"/>
      <c r="J139" s="133"/>
      <c r="K139" s="74"/>
    </row>
    <row r="140" spans="2:16" ht="13.5" x14ac:dyDescent="0.25">
      <c r="B140" s="65"/>
      <c r="D140" s="131"/>
      <c r="E140" s="132"/>
      <c r="F140" s="132"/>
      <c r="G140" s="132"/>
      <c r="H140" s="132"/>
      <c r="I140" s="132"/>
      <c r="J140" s="133"/>
      <c r="K140" s="74"/>
    </row>
    <row r="141" spans="2:16" ht="13.5" x14ac:dyDescent="0.25">
      <c r="D141" s="131"/>
      <c r="E141" s="132"/>
      <c r="F141" s="132"/>
      <c r="G141" s="132"/>
      <c r="H141" s="132"/>
      <c r="I141" s="132"/>
      <c r="J141" s="133"/>
      <c r="K141" s="74"/>
    </row>
    <row r="142" spans="2:16" ht="13.5" x14ac:dyDescent="0.25">
      <c r="B142" s="65"/>
      <c r="D142" s="131"/>
      <c r="E142" s="132"/>
      <c r="F142" s="132"/>
      <c r="G142" s="132"/>
      <c r="H142" s="132"/>
      <c r="I142" s="132"/>
      <c r="J142" s="133"/>
    </row>
    <row r="143" spans="2:16" ht="13.5" x14ac:dyDescent="0.25">
      <c r="D143" s="131"/>
      <c r="E143" s="132"/>
      <c r="F143" s="132"/>
      <c r="G143" s="132"/>
      <c r="H143" s="132"/>
      <c r="I143" s="132"/>
      <c r="J143" s="133"/>
    </row>
    <row r="144" spans="2:16" ht="13.5" x14ac:dyDescent="0.25">
      <c r="D144" s="131"/>
      <c r="E144" s="132"/>
      <c r="F144" s="132"/>
      <c r="G144" s="132"/>
      <c r="H144" s="132"/>
      <c r="I144" s="132"/>
      <c r="J144" s="133"/>
    </row>
    <row r="145" spans="4:10" ht="13.5" x14ac:dyDescent="0.25">
      <c r="D145" s="131"/>
      <c r="E145" s="132"/>
      <c r="F145" s="132"/>
      <c r="G145" s="132"/>
      <c r="H145" s="132"/>
      <c r="I145" s="132"/>
      <c r="J145" s="133"/>
    </row>
    <row r="146" spans="4:10" ht="13.5" x14ac:dyDescent="0.25">
      <c r="D146" s="131"/>
      <c r="E146" s="132"/>
      <c r="F146" s="132"/>
      <c r="G146" s="132"/>
      <c r="H146" s="132"/>
      <c r="I146" s="132"/>
      <c r="J146" s="133"/>
    </row>
    <row r="147" spans="4:10" ht="13.5" x14ac:dyDescent="0.25">
      <c r="D147" s="134"/>
      <c r="E147" s="135"/>
      <c r="F147" s="135"/>
      <c r="G147" s="135"/>
      <c r="H147" s="135"/>
      <c r="I147" s="135"/>
      <c r="J147" s="136"/>
    </row>
  </sheetData>
  <sheetProtection algorithmName="SHA-512" hashValue="EePtS6F81tfccCc/ZKlEuL8rKuDlcikgV3fwHQ26/2G/aK8NUX3DwUE4366wWVqNmudKk8wKg2S81NjNAW6cTg==" saltValue="HWeISmtxEsjCJXetLSZGiQ==" spinCount="100000" sheet="1" selectLockedCells="1"/>
  <mergeCells count="5">
    <mergeCell ref="D127:J147"/>
    <mergeCell ref="D93:E94"/>
    <mergeCell ref="D99:E99"/>
    <mergeCell ref="D100:E100"/>
    <mergeCell ref="D101:E101"/>
  </mergeCells>
  <phoneticPr fontId="1" type="noConversion"/>
  <dataValidations count="2">
    <dataValidation type="list" allowBlank="1" showInputMessage="1" showErrorMessage="1" sqref="F2" xr:uid="{54C59971-16B3-4462-B7AB-7A2B59F2072E}">
      <formula1>"Deutsch,English"</formula1>
    </dataValidation>
    <dataValidation type="list" allowBlank="1" showInputMessage="1" showErrorMessage="1" sqref="B15 B17 B113 B93 B125 B119 B121 B123 B103 B81:B90 B106:B109" xr:uid="{7EB0C4FA-5C2A-41B9-B07D-E6E0F6BAAAAF}">
      <formula1>X</formula1>
    </dataValidation>
  </dataValidations>
  <pageMargins left="0.78740157480314965" right="0.78740157480314965" top="0.98425196850393704" bottom="0.98425196850393704" header="0.51181102362204722" footer="0.51181102362204722"/>
  <pageSetup paperSize="9" scale="35" orientation="portrait" r:id="rId1"/>
  <headerFooter alignWithMargins="0"/>
  <drawing r:id="rId2"/>
  <legacyDrawing r:id="rId3"/>
  <controls>
    <mc:AlternateContent xmlns:mc="http://schemas.openxmlformats.org/markup-compatibility/2006">
      <mc:Choice Requires="x14">
        <control shapeId="12289" r:id="rId4" name="CheckBox1">
          <controlPr autoLine="0" autoPict="0" r:id="rId5">
            <anchor moveWithCells="1" sizeWithCells="1">
              <from>
                <xdr:col>5</xdr:col>
                <xdr:colOff>0</xdr:colOff>
                <xdr:row>21</xdr:row>
                <xdr:rowOff>0</xdr:rowOff>
              </from>
              <to>
                <xdr:col>5</xdr:col>
                <xdr:colOff>0</xdr:colOff>
                <xdr:row>21</xdr:row>
                <xdr:rowOff>0</xdr:rowOff>
              </to>
            </anchor>
          </controlPr>
        </control>
      </mc:Choice>
      <mc:Fallback>
        <control shapeId="12289" r:id="rId4" name="CheckBox1"/>
      </mc:Fallback>
    </mc:AlternateContent>
    <mc:AlternateContent xmlns:mc="http://schemas.openxmlformats.org/markup-compatibility/2006">
      <mc:Choice Requires="x14">
        <control shapeId="12290" r:id="rId6" name="CheckBox3">
          <controlPr autoLine="0" autoPict="0" r:id="rId5">
            <anchor moveWithCells="1" sizeWithCells="1">
              <from>
                <xdr:col>5</xdr:col>
                <xdr:colOff>0</xdr:colOff>
                <xdr:row>21</xdr:row>
                <xdr:rowOff>0</xdr:rowOff>
              </from>
              <to>
                <xdr:col>5</xdr:col>
                <xdr:colOff>0</xdr:colOff>
                <xdr:row>21</xdr:row>
                <xdr:rowOff>0</xdr:rowOff>
              </to>
            </anchor>
          </controlPr>
        </control>
      </mc:Choice>
      <mc:Fallback>
        <control shapeId="12290" r:id="rId6" name="CheckBox3"/>
      </mc:Fallback>
    </mc:AlternateContent>
    <mc:AlternateContent xmlns:mc="http://schemas.openxmlformats.org/markup-compatibility/2006">
      <mc:Choice Requires="x14">
        <control shapeId="12291" r:id="rId7" name="CheckBox4">
          <controlPr autoLine="0" autoPict="0" r:id="rId8">
            <anchor moveWithCells="1" sizeWithCells="1">
              <from>
                <xdr:col>5</xdr:col>
                <xdr:colOff>0</xdr:colOff>
                <xdr:row>21</xdr:row>
                <xdr:rowOff>0</xdr:rowOff>
              </from>
              <to>
                <xdr:col>5</xdr:col>
                <xdr:colOff>0</xdr:colOff>
                <xdr:row>21</xdr:row>
                <xdr:rowOff>0</xdr:rowOff>
              </to>
            </anchor>
          </controlPr>
        </control>
      </mc:Choice>
      <mc:Fallback>
        <control shapeId="12291" r:id="rId7" name="CheckBox4"/>
      </mc:Fallback>
    </mc:AlternateContent>
    <mc:AlternateContent xmlns:mc="http://schemas.openxmlformats.org/markup-compatibility/2006">
      <mc:Choice Requires="x14">
        <control shapeId="12292" r:id="rId9" name="CheckBox5">
          <controlPr autoLine="0" autoPict="0" r:id="rId8">
            <anchor moveWithCells="1" sizeWithCells="1">
              <from>
                <xdr:col>5</xdr:col>
                <xdr:colOff>0</xdr:colOff>
                <xdr:row>21</xdr:row>
                <xdr:rowOff>0</xdr:rowOff>
              </from>
              <to>
                <xdr:col>5</xdr:col>
                <xdr:colOff>0</xdr:colOff>
                <xdr:row>21</xdr:row>
                <xdr:rowOff>0</xdr:rowOff>
              </to>
            </anchor>
          </controlPr>
        </control>
      </mc:Choice>
      <mc:Fallback>
        <control shapeId="12292" r:id="rId9" name="CheckBox5"/>
      </mc:Fallback>
    </mc:AlternateContent>
    <mc:AlternateContent xmlns:mc="http://schemas.openxmlformats.org/markup-compatibility/2006">
      <mc:Choice Requires="x14">
        <control shapeId="12293" r:id="rId10" name="CheckBox6">
          <controlPr autoLine="0" autoPict="0" r:id="rId8">
            <anchor moveWithCells="1" sizeWithCells="1">
              <from>
                <xdr:col>5</xdr:col>
                <xdr:colOff>0</xdr:colOff>
                <xdr:row>21</xdr:row>
                <xdr:rowOff>0</xdr:rowOff>
              </from>
              <to>
                <xdr:col>5</xdr:col>
                <xdr:colOff>0</xdr:colOff>
                <xdr:row>21</xdr:row>
                <xdr:rowOff>0</xdr:rowOff>
              </to>
            </anchor>
          </controlPr>
        </control>
      </mc:Choice>
      <mc:Fallback>
        <control shapeId="12293" r:id="rId10" name="CheckBox6"/>
      </mc:Fallback>
    </mc:AlternateContent>
    <mc:AlternateContent xmlns:mc="http://schemas.openxmlformats.org/markup-compatibility/2006">
      <mc:Choice Requires="x14">
        <control shapeId="12294" r:id="rId11" name="CheckBox7">
          <controlPr autoLine="0" autoPict="0" r:id="rId8">
            <anchor moveWithCells="1" sizeWithCells="1">
              <from>
                <xdr:col>5</xdr:col>
                <xdr:colOff>0</xdr:colOff>
                <xdr:row>21</xdr:row>
                <xdr:rowOff>0</xdr:rowOff>
              </from>
              <to>
                <xdr:col>5</xdr:col>
                <xdr:colOff>0</xdr:colOff>
                <xdr:row>21</xdr:row>
                <xdr:rowOff>0</xdr:rowOff>
              </to>
            </anchor>
          </controlPr>
        </control>
      </mc:Choice>
      <mc:Fallback>
        <control shapeId="12294" r:id="rId11" name="CheckBox7"/>
      </mc:Fallback>
    </mc:AlternateContent>
    <mc:AlternateContent xmlns:mc="http://schemas.openxmlformats.org/markup-compatibility/2006">
      <mc:Choice Requires="x14">
        <control shapeId="12295" r:id="rId12" name="CheckBox8">
          <controlPr autoLine="0" autoPict="0" r:id="rId8">
            <anchor moveWithCells="1" sizeWithCells="1">
              <from>
                <xdr:col>5</xdr:col>
                <xdr:colOff>0</xdr:colOff>
                <xdr:row>21</xdr:row>
                <xdr:rowOff>0</xdr:rowOff>
              </from>
              <to>
                <xdr:col>5</xdr:col>
                <xdr:colOff>0</xdr:colOff>
                <xdr:row>21</xdr:row>
                <xdr:rowOff>0</xdr:rowOff>
              </to>
            </anchor>
          </controlPr>
        </control>
      </mc:Choice>
      <mc:Fallback>
        <control shapeId="12295" r:id="rId12" name="CheckBox8"/>
      </mc:Fallback>
    </mc:AlternateContent>
    <mc:AlternateContent xmlns:mc="http://schemas.openxmlformats.org/markup-compatibility/2006">
      <mc:Choice Requires="x14">
        <control shapeId="12296" r:id="rId13" name="CheckBox9">
          <controlPr autoLine="0" autoPict="0" r:id="rId8">
            <anchor moveWithCells="1" sizeWithCells="1">
              <from>
                <xdr:col>5</xdr:col>
                <xdr:colOff>0</xdr:colOff>
                <xdr:row>34</xdr:row>
                <xdr:rowOff>0</xdr:rowOff>
              </from>
              <to>
                <xdr:col>5</xdr:col>
                <xdr:colOff>0</xdr:colOff>
                <xdr:row>34</xdr:row>
                <xdr:rowOff>0</xdr:rowOff>
              </to>
            </anchor>
          </controlPr>
        </control>
      </mc:Choice>
      <mc:Fallback>
        <control shapeId="12296" r:id="rId13" name="CheckBox9"/>
      </mc:Fallback>
    </mc:AlternateContent>
    <mc:AlternateContent xmlns:mc="http://schemas.openxmlformats.org/markup-compatibility/2006">
      <mc:Choice Requires="x14">
        <control shapeId="12297" r:id="rId14" name="CheckBox10">
          <controlPr autoLine="0" autoPict="0" r:id="rId8">
            <anchor moveWithCells="1" sizeWithCells="1">
              <from>
                <xdr:col>5</xdr:col>
                <xdr:colOff>0</xdr:colOff>
                <xdr:row>34</xdr:row>
                <xdr:rowOff>0</xdr:rowOff>
              </from>
              <to>
                <xdr:col>5</xdr:col>
                <xdr:colOff>0</xdr:colOff>
                <xdr:row>34</xdr:row>
                <xdr:rowOff>0</xdr:rowOff>
              </to>
            </anchor>
          </controlPr>
        </control>
      </mc:Choice>
      <mc:Fallback>
        <control shapeId="12297" r:id="rId14" name="CheckBox10"/>
      </mc:Fallback>
    </mc:AlternateContent>
    <mc:AlternateContent xmlns:mc="http://schemas.openxmlformats.org/markup-compatibility/2006">
      <mc:Choice Requires="x14">
        <control shapeId="12306" r:id="rId15" name="CheckBox2">
          <controlPr autoLine="0" autoPict="0" r:id="rId8">
            <anchor moveWithCells="1" sizeWithCells="1">
              <from>
                <xdr:col>5</xdr:col>
                <xdr:colOff>0</xdr:colOff>
                <xdr:row>21</xdr:row>
                <xdr:rowOff>0</xdr:rowOff>
              </from>
              <to>
                <xdr:col>5</xdr:col>
                <xdr:colOff>0</xdr:colOff>
                <xdr:row>21</xdr:row>
                <xdr:rowOff>0</xdr:rowOff>
              </to>
            </anchor>
          </controlPr>
        </control>
      </mc:Choice>
      <mc:Fallback>
        <control shapeId="12306" r:id="rId15" name="CheckBox2"/>
      </mc:Fallback>
    </mc:AlternateContent>
    <mc:AlternateContent xmlns:mc="http://schemas.openxmlformats.org/markup-compatibility/2006">
      <mc:Choice Requires="x14">
        <control shapeId="12307" r:id="rId16" name="CheckBox19">
          <controlPr autoLine="0" autoPict="0" r:id="rId8">
            <anchor moveWithCells="1" sizeWithCells="1">
              <from>
                <xdr:col>5</xdr:col>
                <xdr:colOff>0</xdr:colOff>
                <xdr:row>21</xdr:row>
                <xdr:rowOff>0</xdr:rowOff>
              </from>
              <to>
                <xdr:col>5</xdr:col>
                <xdr:colOff>0</xdr:colOff>
                <xdr:row>21</xdr:row>
                <xdr:rowOff>0</xdr:rowOff>
              </to>
            </anchor>
          </controlPr>
        </control>
      </mc:Choice>
      <mc:Fallback>
        <control shapeId="12307" r:id="rId16" name="CheckBox19"/>
      </mc:Fallback>
    </mc:AlternateContent>
    <mc:AlternateContent xmlns:mc="http://schemas.openxmlformats.org/markup-compatibility/2006">
      <mc:Choice Requires="x14">
        <control shapeId="12308" r:id="rId17" name="CheckBox20">
          <controlPr autoLine="0" autoPict="0" r:id="rId8">
            <anchor moveWithCells="1" sizeWithCells="1">
              <from>
                <xdr:col>5</xdr:col>
                <xdr:colOff>0</xdr:colOff>
                <xdr:row>21</xdr:row>
                <xdr:rowOff>0</xdr:rowOff>
              </from>
              <to>
                <xdr:col>5</xdr:col>
                <xdr:colOff>0</xdr:colOff>
                <xdr:row>21</xdr:row>
                <xdr:rowOff>0</xdr:rowOff>
              </to>
            </anchor>
          </controlPr>
        </control>
      </mc:Choice>
      <mc:Fallback>
        <control shapeId="12308" r:id="rId17" name="CheckBox20"/>
      </mc:Fallback>
    </mc:AlternateContent>
    <mc:AlternateContent xmlns:mc="http://schemas.openxmlformats.org/markup-compatibility/2006">
      <mc:Choice Requires="x14">
        <control shapeId="12309" r:id="rId18" name="CheckBox21">
          <controlPr autoLine="0" autoPict="0" r:id="rId8">
            <anchor moveWithCells="1" sizeWithCells="1">
              <from>
                <xdr:col>5</xdr:col>
                <xdr:colOff>0</xdr:colOff>
                <xdr:row>21</xdr:row>
                <xdr:rowOff>0</xdr:rowOff>
              </from>
              <to>
                <xdr:col>5</xdr:col>
                <xdr:colOff>0</xdr:colOff>
                <xdr:row>21</xdr:row>
                <xdr:rowOff>0</xdr:rowOff>
              </to>
            </anchor>
          </controlPr>
        </control>
      </mc:Choice>
      <mc:Fallback>
        <control shapeId="12309" r:id="rId18" name="CheckBox21"/>
      </mc:Fallback>
    </mc:AlternateContent>
    <mc:AlternateContent xmlns:mc="http://schemas.openxmlformats.org/markup-compatibility/2006">
      <mc:Choice Requires="x14">
        <control shapeId="12310" r:id="rId19" name="CheckBox22">
          <controlPr autoLine="0" autoPict="0" r:id="rId8">
            <anchor moveWithCells="1" sizeWithCells="1">
              <from>
                <xdr:col>5</xdr:col>
                <xdr:colOff>0</xdr:colOff>
                <xdr:row>21</xdr:row>
                <xdr:rowOff>0</xdr:rowOff>
              </from>
              <to>
                <xdr:col>5</xdr:col>
                <xdr:colOff>0</xdr:colOff>
                <xdr:row>21</xdr:row>
                <xdr:rowOff>0</xdr:rowOff>
              </to>
            </anchor>
          </controlPr>
        </control>
      </mc:Choice>
      <mc:Fallback>
        <control shapeId="12310" r:id="rId19" name="CheckBox22"/>
      </mc:Fallback>
    </mc:AlternateContent>
    <mc:AlternateContent xmlns:mc="http://schemas.openxmlformats.org/markup-compatibility/2006">
      <mc:Choice Requires="x14">
        <control shapeId="12314" r:id="rId20" name="CheckBox26">
          <controlPr autoLine="0" autoPict="0" r:id="rId8">
            <anchor moveWithCells="1" sizeWithCells="1">
              <from>
                <xdr:col>10</xdr:col>
                <xdr:colOff>38100</xdr:colOff>
                <xdr:row>73</xdr:row>
                <xdr:rowOff>0</xdr:rowOff>
              </from>
              <to>
                <xdr:col>10</xdr:col>
                <xdr:colOff>184150</xdr:colOff>
                <xdr:row>73</xdr:row>
                <xdr:rowOff>0</xdr:rowOff>
              </to>
            </anchor>
          </controlPr>
        </control>
      </mc:Choice>
      <mc:Fallback>
        <control shapeId="12314" r:id="rId20" name="CheckBox26"/>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showErrorMessage="1" xr:uid="{5E7AA843-583C-4BA1-AFEF-864A2CB96C6A}">
          <x14:formula1>
            <xm:f>Drop!$A$63:$A$65</xm:f>
          </x14:formula1>
          <xm:sqref>E74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A64C5-92A5-4FA7-ACAC-0514BF98D5A7}">
  <dimension ref="B2:L35"/>
  <sheetViews>
    <sheetView topLeftCell="C1" zoomScaleNormal="100" workbookViewId="0">
      <selection activeCell="C7" sqref="C7"/>
    </sheetView>
  </sheetViews>
  <sheetFormatPr baseColWidth="10" defaultColWidth="11.453125" defaultRowHeight="13" x14ac:dyDescent="0.3"/>
  <cols>
    <col min="1" max="1" width="3.54296875" style="27" customWidth="1"/>
    <col min="2" max="2" width="7.453125" style="27" bestFit="1" customWidth="1"/>
    <col min="3" max="3" width="73.54296875" style="27" customWidth="1"/>
    <col min="4" max="4" width="62.81640625" style="27" customWidth="1"/>
    <col min="5" max="5" width="26.1796875" style="27" customWidth="1"/>
    <col min="6" max="6" width="54.54296875" style="27" bestFit="1" customWidth="1"/>
    <col min="7" max="7" width="39.1796875" style="27" customWidth="1"/>
    <col min="8" max="8" width="36.81640625" style="27" customWidth="1"/>
    <col min="9" max="9" width="41.453125" style="27" bestFit="1" customWidth="1"/>
    <col min="10" max="11" width="26.1796875" style="27" customWidth="1"/>
    <col min="12" max="12" width="27" style="27" customWidth="1"/>
    <col min="13" max="16384" width="11.453125" style="27"/>
  </cols>
  <sheetData>
    <row r="2" spans="2:12" x14ac:dyDescent="0.3">
      <c r="B2" s="139" t="str">
        <f>IF(Information!$F$2=Text!$A$1,Text!$A$39,Text!$B$39)</f>
        <v>Zertifiziertes PCR- Material</v>
      </c>
      <c r="C2" s="139"/>
    </row>
    <row r="5" spans="2:12" ht="51" customHeight="1" x14ac:dyDescent="0.3">
      <c r="B5" s="124" t="str">
        <f>IF(Information!$F$2=Text!$A$1,Text!$A$147,Text!$B$147)</f>
        <v>Nr.</v>
      </c>
      <c r="C5" s="29" t="str">
        <f>IF(Information!$F$2=Text!$A$1,Text!$A$2,Text!$B$2)</f>
        <v xml:space="preserve">Name des Kunststoffrezyklat laut Zertifizierungsbericht </v>
      </c>
      <c r="D5" s="29" t="str">
        <f>IF(Information!$F$2=Text!$A$1,Text!$A$3,Text!$B$3)</f>
        <v>Gegebenenfalls Interner Name des Kunststoffrezyklat</v>
      </c>
      <c r="E5" s="29" t="str">
        <f>IF(Information!$F$2=Text!$A$1,Text!$A$4,Text!$B$4)</f>
        <v>Polymertyp</v>
      </c>
      <c r="F5" s="29" t="str">
        <f>IF(Information!$F$2=Text!$A$1,Text!$A$5,Text!$B$5)</f>
        <v>Lieferant</v>
      </c>
      <c r="G5" s="29" t="str">
        <f>IF(Information!$F$2=Text!$A$1,Text!$A$31,Text!$B$31)</f>
        <v>Stadt</v>
      </c>
      <c r="H5" s="29" t="str">
        <f>IF(Information!$F$2=Text!$A$1,Text!$A$32,Text!$B$32)</f>
        <v>Land</v>
      </c>
      <c r="I5" s="118" t="str">
        <f>IF(Information!$F$2=Text!$A$1,Text!$A$6,Text!$B$6)</f>
        <v>PCR- Anteil laut Zertifizierungsbericht 
[%]</v>
      </c>
      <c r="J5" s="124" t="str">
        <f>IF(Information!$F$2=Text!$A$1,Text!$A$7,Text!$B$7)</f>
        <v>Zertifizierungsschema</v>
      </c>
      <c r="K5" s="124" t="str">
        <f>IF(Information!$F$2=Text!$A$1,Text!$A$9,Text!$B9)</f>
        <v>Auditor</v>
      </c>
      <c r="L5" s="124" t="str">
        <f>IF(Information!$F$2=Text!$A$1,Text!$A$10,Text!$B10)</f>
        <v>Zertifizierung gültig bis</v>
      </c>
    </row>
    <row r="6" spans="2:12" ht="5.5" hidden="1" customHeight="1" x14ac:dyDescent="0.3">
      <c r="B6" s="30"/>
      <c r="C6" s="29"/>
      <c r="D6" s="29"/>
      <c r="E6" s="29"/>
      <c r="F6" s="29"/>
      <c r="G6" s="29"/>
      <c r="H6" s="29"/>
      <c r="I6" s="29"/>
      <c r="J6" s="29"/>
      <c r="K6" s="29"/>
      <c r="L6" s="29"/>
    </row>
    <row r="7" spans="2:12" x14ac:dyDescent="0.3">
      <c r="B7" s="28">
        <v>1</v>
      </c>
      <c r="C7" s="98"/>
      <c r="D7" s="98"/>
      <c r="E7" s="98"/>
      <c r="F7" s="99"/>
      <c r="G7" s="99"/>
      <c r="H7" s="98"/>
      <c r="I7" s="100"/>
      <c r="J7" s="98"/>
      <c r="K7" s="98"/>
      <c r="L7" s="101"/>
    </row>
    <row r="8" spans="2:12" x14ac:dyDescent="0.3">
      <c r="B8" s="28">
        <v>2</v>
      </c>
      <c r="C8" s="98"/>
      <c r="D8" s="98"/>
      <c r="E8" s="98"/>
      <c r="F8" s="99"/>
      <c r="G8" s="99"/>
      <c r="H8" s="98"/>
      <c r="I8" s="100"/>
      <c r="J8" s="98"/>
      <c r="K8" s="98"/>
      <c r="L8" s="101"/>
    </row>
    <row r="9" spans="2:12" x14ac:dyDescent="0.3">
      <c r="B9" s="28">
        <v>3</v>
      </c>
      <c r="C9" s="98"/>
      <c r="D9" s="98"/>
      <c r="E9" s="98"/>
      <c r="F9" s="99"/>
      <c r="G9" s="99"/>
      <c r="H9" s="98"/>
      <c r="I9" s="100"/>
      <c r="J9" s="98"/>
      <c r="K9" s="98"/>
      <c r="L9" s="101"/>
    </row>
    <row r="10" spans="2:12" x14ac:dyDescent="0.3">
      <c r="B10" s="28">
        <v>4</v>
      </c>
      <c r="C10" s="98"/>
      <c r="D10" s="98"/>
      <c r="E10" s="98"/>
      <c r="F10" s="99"/>
      <c r="G10" s="99"/>
      <c r="H10" s="98"/>
      <c r="I10" s="100"/>
      <c r="J10" s="98"/>
      <c r="K10" s="98"/>
      <c r="L10" s="101"/>
    </row>
    <row r="11" spans="2:12" x14ac:dyDescent="0.3">
      <c r="B11" s="28">
        <v>5</v>
      </c>
      <c r="C11" s="98"/>
      <c r="D11" s="98"/>
      <c r="E11" s="98"/>
      <c r="F11" s="99"/>
      <c r="G11" s="99"/>
      <c r="H11" s="98"/>
      <c r="I11" s="100"/>
      <c r="J11" s="98"/>
      <c r="K11" s="98"/>
      <c r="L11" s="101"/>
    </row>
    <row r="35" spans="3:3" ht="15.5" x14ac:dyDescent="0.35">
      <c r="C35" s="123"/>
    </row>
  </sheetData>
  <sheetProtection algorithmName="SHA-512" hashValue="xSz0VMJ8t4kvDbjZIhMt/p7xnBrr5Snoqm60f90vfO4h3DGw9iMm3Dq1h5Ydq3PWpkLT/3+e1zdk/0gK0YGuHA==" saltValue="qEaF1ABeN4qCvZE6xDi/jw==" spinCount="100000" sheet="1" selectLockedCells="1"/>
  <mergeCells count="1">
    <mergeCell ref="B2:C2"/>
  </mergeCells>
  <dataValidations count="1">
    <dataValidation type="decimal" allowBlank="1" showInputMessage="1" showErrorMessage="1" error="Please insert the minimum value" sqref="I7:I11" xr:uid="{8B93C1FF-1976-4937-9DB9-9E276481A71C}">
      <formula1>0</formula1>
      <formula2>100</formula2>
    </dataValidation>
  </dataValidations>
  <pageMargins left="0.7" right="0.7" top="0.78740157499999996" bottom="0.78740157499999996" header="0.3" footer="0.3"/>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xr:uid="{C018E40A-693E-405C-BE01-D14BF66B7E51}">
          <x14:formula1>
            <xm:f>Drop!$C$14:$C$16</xm:f>
          </x14:formula1>
          <xm:sqref>J7:J11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4487F-3AD4-40BE-A78D-7FD80A40D45C}">
  <dimension ref="A1:AS16"/>
  <sheetViews>
    <sheetView tabSelected="1" zoomScaleNormal="100" workbookViewId="0">
      <pane ySplit="6" topLeftCell="A10" activePane="bottomLeft" state="frozen"/>
      <selection pane="bottomLeft" activeCell="E5" sqref="E5:F5"/>
    </sheetView>
  </sheetViews>
  <sheetFormatPr baseColWidth="10" defaultColWidth="11.453125" defaultRowHeight="13" x14ac:dyDescent="0.3"/>
  <cols>
    <col min="1" max="1" width="5" style="102" customWidth="1"/>
    <col min="2" max="2" width="7.6328125" style="127" bestFit="1" customWidth="1"/>
    <col min="3" max="3" width="37.54296875" style="103" customWidth="1"/>
    <col min="4" max="4" width="19.453125" style="103" bestFit="1" customWidth="1"/>
    <col min="5" max="5" width="16.453125" style="115" customWidth="1"/>
    <col min="6" max="6" width="25.1796875" style="103" customWidth="1"/>
    <col min="7" max="7" width="14.7265625" style="115" customWidth="1"/>
    <col min="8" max="8" width="25.1796875" style="103" customWidth="1"/>
    <col min="9" max="9" width="15.54296875" style="115" customWidth="1"/>
    <col min="10" max="10" width="25" style="103" customWidth="1"/>
    <col min="11" max="11" width="15.54296875" style="115" customWidth="1"/>
    <col min="12" max="12" width="26.54296875" style="103" customWidth="1"/>
    <col min="13" max="13" width="17.1796875" style="115" customWidth="1"/>
    <col min="14" max="14" width="25" style="103" customWidth="1"/>
    <col min="15" max="15" width="15" style="103" customWidth="1"/>
    <col min="16" max="16" width="16.54296875" style="103" customWidth="1"/>
    <col min="17" max="17" width="0.81640625" style="102" customWidth="1"/>
    <col min="18" max="18" width="23.81640625" style="103" customWidth="1"/>
    <col min="19" max="19" width="16.453125" style="103" customWidth="1"/>
    <col min="20" max="20" width="30" style="102" bestFit="1" customWidth="1"/>
    <col min="21" max="45" width="11.453125" style="102"/>
    <col min="46" max="16384" width="11.453125" style="103"/>
  </cols>
  <sheetData>
    <row r="1" spans="2:20" s="102" customFormat="1" x14ac:dyDescent="0.3">
      <c r="B1" s="125"/>
    </row>
    <row r="2" spans="2:20" s="102" customFormat="1" x14ac:dyDescent="0.3">
      <c r="B2" s="125"/>
    </row>
    <row r="3" spans="2:20" x14ac:dyDescent="0.3">
      <c r="B3" s="125"/>
      <c r="C3" s="102"/>
      <c r="D3" s="102"/>
      <c r="E3" s="102"/>
      <c r="F3" s="102"/>
      <c r="G3" s="102"/>
      <c r="H3" s="102"/>
      <c r="I3" s="102"/>
      <c r="J3" s="102"/>
      <c r="K3" s="102"/>
      <c r="L3" s="102"/>
      <c r="M3" s="102"/>
      <c r="N3" s="102"/>
      <c r="O3" s="102"/>
      <c r="P3" s="102"/>
      <c r="R3" s="102"/>
    </row>
    <row r="4" spans="2:20" ht="12.75" customHeight="1" x14ac:dyDescent="0.3">
      <c r="B4" s="140" t="str">
        <f>IF(Information!$F$2=Text!$A$1,Text!$A$147,Text!$B$147)</f>
        <v>Nr.</v>
      </c>
      <c r="C4" s="140" t="str">
        <f>IF(Information!$F$2=Text!$A$1,Text!$A$11,Text!$B$11)</f>
        <v>Produktteil</v>
      </c>
      <c r="D4" s="140" t="str">
        <f>IF(Information!$F$2=Text!$A$1,Text!$A$13,Text!$B$13)</f>
        <v>Produktfarbe</v>
      </c>
      <c r="E4" s="143" t="str">
        <f>IF(Information!$F$2=Text!$A$1,Text!$A$127,Text!$B$127)</f>
        <v>Name des Kunststoffrezyklat laut Zertifizierungsbericht (bitte auswählen)</v>
      </c>
      <c r="F4" s="144"/>
      <c r="G4" s="144"/>
      <c r="H4" s="144"/>
      <c r="I4" s="144"/>
      <c r="J4" s="144"/>
      <c r="K4" s="144"/>
      <c r="L4" s="144"/>
      <c r="M4" s="144"/>
      <c r="N4" s="144"/>
      <c r="O4" s="147" t="str">
        <f>IF(Information!$F$2=Text!$A$1,Text!$A$16,Text!$B$16)</f>
        <v>Farbbatch (Primärkunststoff) 
[%]</v>
      </c>
      <c r="P4" s="147" t="str">
        <f>IF(Information!$F$2=Text!$A$1,Text!$A$40,Text!$B$40)</f>
        <v>Anteil Nicht-PCR-Kunststoff 
[%]</v>
      </c>
      <c r="Q4" s="104"/>
      <c r="R4" s="147" t="str">
        <f>IF(Information!$F$2=Text!$A$1,Text!$A$19,Text!$B$19)</f>
        <v xml:space="preserve">Summe Kunststoffe
[%]
(muss 100% ergeben) </v>
      </c>
      <c r="S4" s="147" t="str">
        <f>IF(Information!$F$2=Text!$A$1,Text!$A$21,Text!$B$21)</f>
        <v>Anteil zertifizierter PCR-Rezyklate 
(≥ 80%)</v>
      </c>
      <c r="T4" s="149" t="str">
        <f>IF(Information!$F$2=Text!$A$1,Text!$A$44,Text!$B$44)</f>
        <v xml:space="preserve">Bemerkungen </v>
      </c>
    </row>
    <row r="5" spans="2:20" ht="51" customHeight="1" x14ac:dyDescent="0.3">
      <c r="B5" s="141"/>
      <c r="C5" s="141"/>
      <c r="D5" s="141"/>
      <c r="E5" s="145"/>
      <c r="F5" s="146"/>
      <c r="G5" s="145"/>
      <c r="H5" s="146"/>
      <c r="I5" s="145"/>
      <c r="J5" s="146"/>
      <c r="K5" s="145"/>
      <c r="L5" s="146"/>
      <c r="M5" s="145"/>
      <c r="N5" s="146"/>
      <c r="O5" s="148"/>
      <c r="P5" s="148"/>
      <c r="Q5" s="31"/>
      <c r="R5" s="148"/>
      <c r="S5" s="148"/>
      <c r="T5" s="149"/>
    </row>
    <row r="6" spans="2:20" ht="39" x14ac:dyDescent="0.3">
      <c r="B6" s="142"/>
      <c r="C6" s="142"/>
      <c r="D6" s="142"/>
      <c r="E6" s="23" t="str">
        <f>IF(Information!$F$2=Text!$A$1,Text!$A$14,Text!$B$14)</f>
        <v>Anteil im Produkt (Gew. %)</v>
      </c>
      <c r="F6" s="23" t="str">
        <f>IF(Information!$F$2=Text!$A$1,Text!$A$15,Text!$B$15)</f>
        <v>PCR- Anteil laut Zertifizierungsbericht 
[%]</v>
      </c>
      <c r="G6" s="23" t="str">
        <f>IF(Information!$F$2=Text!$A$1,Text!$A$14,Text!$B$14)</f>
        <v>Anteil im Produkt (Gew. %)</v>
      </c>
      <c r="H6" s="23" t="str">
        <f>IF(Information!$F$2=Text!$A$1,Text!$A$15,Text!$B$15)</f>
        <v>PCR- Anteil laut Zertifizierungsbericht 
[%]</v>
      </c>
      <c r="I6" s="23" t="str">
        <f>IF(Information!$F$2=Text!$A$1,Text!$A$14,Text!$B$14)</f>
        <v>Anteil im Produkt (Gew. %)</v>
      </c>
      <c r="J6" s="23" t="str">
        <f>IF(Information!$F$2=Text!$A$1,Text!$A$15,Text!$B$15)</f>
        <v>PCR- Anteil laut Zertifizierungsbericht 
[%]</v>
      </c>
      <c r="K6" s="23" t="str">
        <f>IF(Information!$F$2=Text!$A$1,Text!$A$14,Text!$B$14)</f>
        <v>Anteil im Produkt (Gew. %)</v>
      </c>
      <c r="L6" s="23" t="str">
        <f>IF(Information!$F$2=Text!$A$1,Text!$A$15,Text!$B$15)</f>
        <v>PCR- Anteil laut Zertifizierungsbericht 
[%]</v>
      </c>
      <c r="M6" s="23" t="str">
        <f>IF(Information!$F$2=Text!$A$1,Text!$A$14,Text!$B$14)</f>
        <v>Anteil im Produkt (Gew. %)</v>
      </c>
      <c r="N6" s="23" t="str">
        <f>IF(Information!$F$2=Text!$A$1,Text!$A$15,Text!$B$15)</f>
        <v>PCR- Anteil laut Zertifizierungsbericht 
[%]</v>
      </c>
      <c r="O6" s="105" t="str">
        <f>IF(Information!$F$2=Text!$A$1,Text!$A$43,Text!$B$43)</f>
        <v>(Gew. %)</v>
      </c>
      <c r="P6" s="105" t="str">
        <f>IF(Information!$F$2=Text!$A$1,Text!$A$43,Text!$B$43)</f>
        <v>(Gew. %)</v>
      </c>
      <c r="Q6" s="106"/>
      <c r="R6" s="105" t="str">
        <f>IF(Information!$F$2=Text!$A$1,Text!$A$43,Text!$B$43)</f>
        <v>(Gew. %)</v>
      </c>
      <c r="S6" s="105" t="str">
        <f>IF(Information!$F$2=Text!$A$1,Text!$A$43,Text!$B$43)</f>
        <v>(Gew. %)</v>
      </c>
      <c r="T6" s="149"/>
    </row>
    <row r="7" spans="2:20" x14ac:dyDescent="0.3">
      <c r="B7" s="126">
        <v>1</v>
      </c>
      <c r="C7" s="110"/>
      <c r="D7" s="110"/>
      <c r="E7" s="111"/>
      <c r="F7" s="107">
        <f>IF($E$5="",0,VLOOKUP(E$5,'Recycling-Material'!$C$7:$I$11,8,FALSE))</f>
        <v>0</v>
      </c>
      <c r="G7" s="111"/>
      <c r="H7" s="107">
        <f>IF($G$5="",0,VLOOKUP(G$5,'Recycling-Material'!$C$7:$I$11,8,FALSE))</f>
        <v>0</v>
      </c>
      <c r="I7" s="111"/>
      <c r="J7" s="107">
        <f>IF($I$5="",0,VLOOKUP(I$5,'Recycling-Material'!$C$7:$I$11,8,FALSE))</f>
        <v>0</v>
      </c>
      <c r="K7" s="111"/>
      <c r="L7" s="107">
        <f>IF($K$5="",0,VLOOKUP(K$5,'Recycling-Material'!$C$7:$I$11,8,FALSE))</f>
        <v>0</v>
      </c>
      <c r="M7" s="111"/>
      <c r="N7" s="107">
        <f>IF($M$5="",0,VLOOKUP(M$5,'Recycling-Material'!$C$7:$I$11,8,FALSE))</f>
        <v>0</v>
      </c>
      <c r="O7" s="111"/>
      <c r="P7" s="111"/>
      <c r="Q7" s="113"/>
      <c r="R7" s="108" t="str">
        <f t="shared" ref="R7:R16" si="0">IF(C7="","",E7+G7+I7+K7+M7+O7+P7)</f>
        <v/>
      </c>
      <c r="S7" s="109" t="str">
        <f t="shared" ref="S7:S16" si="1">IF(C7="","",((E7*F7/100)+(G7*H7/100)+(J7*I7/100)+(L7*K7/100)+(N7*M7/100)))</f>
        <v/>
      </c>
      <c r="T7" s="112"/>
    </row>
    <row r="8" spans="2:20" x14ac:dyDescent="0.3">
      <c r="B8" s="126">
        <v>2</v>
      </c>
      <c r="C8" s="112"/>
      <c r="D8" s="112"/>
      <c r="E8" s="111"/>
      <c r="F8" s="107">
        <f>IF($E$5="",0,VLOOKUP(E$5,'Recycling-Material'!$C$7:$I$11,8,FALSE))</f>
        <v>0</v>
      </c>
      <c r="G8" s="111"/>
      <c r="H8" s="107">
        <f>IF($G$5="",0,VLOOKUP(G$5,'Recycling-Material'!$C$7:$I$11,8,FALSE))</f>
        <v>0</v>
      </c>
      <c r="I8" s="111"/>
      <c r="J8" s="107">
        <f>IF($I$5="",0,VLOOKUP(I$5,'Recycling-Material'!$C$7:$I$11,8,FALSE))</f>
        <v>0</v>
      </c>
      <c r="K8" s="111"/>
      <c r="L8" s="107">
        <f>IF($K$5="",0,VLOOKUP(K$5,'Recycling-Material'!$C$7:$I$11,8,FALSE))</f>
        <v>0</v>
      </c>
      <c r="M8" s="111"/>
      <c r="N8" s="107">
        <f>IF($M$5="",0,VLOOKUP(M$5,'Recycling-Material'!$C$7:$I$11,8,FALSE))</f>
        <v>0</v>
      </c>
      <c r="O8" s="111"/>
      <c r="P8" s="111"/>
      <c r="Q8" s="114"/>
      <c r="R8" s="108" t="str">
        <f t="shared" si="0"/>
        <v/>
      </c>
      <c r="S8" s="109" t="str">
        <f t="shared" si="1"/>
        <v/>
      </c>
      <c r="T8" s="112"/>
    </row>
    <row r="9" spans="2:20" x14ac:dyDescent="0.3">
      <c r="B9" s="126">
        <v>3</v>
      </c>
      <c r="C9" s="112"/>
      <c r="D9" s="112"/>
      <c r="E9" s="111"/>
      <c r="F9" s="107">
        <f>IF($E$5="",0,VLOOKUP(E$5,'Recycling-Material'!$C$7:$I$11,8,FALSE))</f>
        <v>0</v>
      </c>
      <c r="G9" s="111"/>
      <c r="H9" s="107">
        <f>IF($G$5="",0,VLOOKUP(G$5,'Recycling-Material'!$C$7:$I$11,8,FALSE))</f>
        <v>0</v>
      </c>
      <c r="I9" s="111"/>
      <c r="J9" s="107">
        <f>IF($I$5="",0,VLOOKUP(I$5,'Recycling-Material'!$C$7:$I$11,8,FALSE))</f>
        <v>0</v>
      </c>
      <c r="K9" s="111"/>
      <c r="L9" s="107">
        <f>IF($K$5="",0,VLOOKUP(K$5,'Recycling-Material'!$C$7:$I$11,8,FALSE))</f>
        <v>0</v>
      </c>
      <c r="M9" s="111"/>
      <c r="N9" s="107">
        <f>IF($M$5="",0,VLOOKUP(M$5,'Recycling-Material'!$C$7:$I$11,8,FALSE))</f>
        <v>0</v>
      </c>
      <c r="O9" s="111"/>
      <c r="P9" s="111"/>
      <c r="Q9" s="114"/>
      <c r="R9" s="108" t="str">
        <f t="shared" si="0"/>
        <v/>
      </c>
      <c r="S9" s="109" t="str">
        <f t="shared" si="1"/>
        <v/>
      </c>
      <c r="T9" s="112"/>
    </row>
    <row r="10" spans="2:20" x14ac:dyDescent="0.3">
      <c r="B10" s="126">
        <v>4</v>
      </c>
      <c r="C10" s="112"/>
      <c r="D10" s="112"/>
      <c r="E10" s="111"/>
      <c r="F10" s="107">
        <f>IF($E$5="",0,VLOOKUP(E$5,'Recycling-Material'!$C$7:$I$11,8,FALSE))</f>
        <v>0</v>
      </c>
      <c r="G10" s="111"/>
      <c r="H10" s="107">
        <f>IF($G$5="",0,VLOOKUP(G$5,'Recycling-Material'!$C$7:$I$11,8,FALSE))</f>
        <v>0</v>
      </c>
      <c r="I10" s="111"/>
      <c r="J10" s="107">
        <f>IF($I$5="",0,VLOOKUP(I$5,'Recycling-Material'!$C$7:$I$11,8,FALSE))</f>
        <v>0</v>
      </c>
      <c r="K10" s="111"/>
      <c r="L10" s="107">
        <f>IF($K$5="",0,VLOOKUP(K$5,'Recycling-Material'!$C$7:$I$11,8,FALSE))</f>
        <v>0</v>
      </c>
      <c r="M10" s="111"/>
      <c r="N10" s="107">
        <f>IF($M$5="",0,VLOOKUP(M$5,'Recycling-Material'!$C$7:$I$11,8,FALSE))</f>
        <v>0</v>
      </c>
      <c r="O10" s="111"/>
      <c r="P10" s="111"/>
      <c r="Q10" s="114"/>
      <c r="R10" s="108" t="str">
        <f t="shared" si="0"/>
        <v/>
      </c>
      <c r="S10" s="109" t="str">
        <f t="shared" si="1"/>
        <v/>
      </c>
      <c r="T10" s="112"/>
    </row>
    <row r="11" spans="2:20" x14ac:dyDescent="0.3">
      <c r="B11" s="126">
        <v>5</v>
      </c>
      <c r="C11" s="112"/>
      <c r="D11" s="112"/>
      <c r="E11" s="111"/>
      <c r="F11" s="107">
        <f>IF($E$5="",0,VLOOKUP(E$5,'Recycling-Material'!$C$7:$I$11,8,FALSE))</f>
        <v>0</v>
      </c>
      <c r="G11" s="111"/>
      <c r="H11" s="107">
        <f>IF($G$5="",0,VLOOKUP(G$5,'Recycling-Material'!$C$7:$I$11,8,FALSE))</f>
        <v>0</v>
      </c>
      <c r="I11" s="111"/>
      <c r="J11" s="107">
        <f>IF($I$5="",0,VLOOKUP(I$5,'Recycling-Material'!$C$7:$I$11,8,FALSE))</f>
        <v>0</v>
      </c>
      <c r="K11" s="111"/>
      <c r="L11" s="107">
        <f>IF($K$5="",0,VLOOKUP(K$5,'Recycling-Material'!$C$7:$I$11,8,FALSE))</f>
        <v>0</v>
      </c>
      <c r="M11" s="111"/>
      <c r="N11" s="107">
        <f>IF($M$5="",0,VLOOKUP(M$5,'Recycling-Material'!$C$7:$I$11,8,FALSE))</f>
        <v>0</v>
      </c>
      <c r="O11" s="111"/>
      <c r="P11" s="111"/>
      <c r="Q11" s="114"/>
      <c r="R11" s="108" t="str">
        <f t="shared" si="0"/>
        <v/>
      </c>
      <c r="S11" s="109" t="str">
        <f t="shared" si="1"/>
        <v/>
      </c>
      <c r="T11" s="112"/>
    </row>
    <row r="12" spans="2:20" x14ac:dyDescent="0.3">
      <c r="B12" s="126">
        <v>6</v>
      </c>
      <c r="C12" s="112"/>
      <c r="D12" s="112"/>
      <c r="E12" s="111"/>
      <c r="F12" s="107">
        <f>IF($E$5="",0,VLOOKUP(E$5,'Recycling-Material'!$C$7:$I$11,8,FALSE))</f>
        <v>0</v>
      </c>
      <c r="G12" s="111"/>
      <c r="H12" s="107">
        <f>IF($G$5="",0,VLOOKUP(G$5,'Recycling-Material'!$C$7:$I$11,8,FALSE))</f>
        <v>0</v>
      </c>
      <c r="I12" s="111"/>
      <c r="J12" s="107">
        <f>IF($I$5="",0,VLOOKUP(I$5,'Recycling-Material'!$C$7:$I$11,8,FALSE))</f>
        <v>0</v>
      </c>
      <c r="K12" s="111"/>
      <c r="L12" s="107">
        <f>IF($K$5="",0,VLOOKUP(K$5,'Recycling-Material'!$C$7:$I$11,8,FALSE))</f>
        <v>0</v>
      </c>
      <c r="M12" s="111"/>
      <c r="N12" s="107">
        <f>IF($M$5="",0,VLOOKUP(M$5,'Recycling-Material'!$C$7:$I$11,8,FALSE))</f>
        <v>0</v>
      </c>
      <c r="O12" s="111"/>
      <c r="P12" s="111"/>
      <c r="Q12" s="114"/>
      <c r="R12" s="108" t="str">
        <f t="shared" si="0"/>
        <v/>
      </c>
      <c r="S12" s="109" t="str">
        <f t="shared" si="1"/>
        <v/>
      </c>
      <c r="T12" s="112"/>
    </row>
    <row r="13" spans="2:20" x14ac:dyDescent="0.3">
      <c r="B13" s="126">
        <v>7</v>
      </c>
      <c r="C13" s="112"/>
      <c r="D13" s="112"/>
      <c r="E13" s="111"/>
      <c r="F13" s="107">
        <f>IF($E$5="",0,VLOOKUP(E$5,'Recycling-Material'!$C$7:$I$11,8,FALSE))</f>
        <v>0</v>
      </c>
      <c r="G13" s="111"/>
      <c r="H13" s="107">
        <f>IF($G$5="",0,VLOOKUP(G$5,'Recycling-Material'!$C$7:$I$11,8,FALSE))</f>
        <v>0</v>
      </c>
      <c r="I13" s="111"/>
      <c r="J13" s="107">
        <f>IF($I$5="",0,VLOOKUP(I$5,'Recycling-Material'!$C$7:$I$11,8,FALSE))</f>
        <v>0</v>
      </c>
      <c r="K13" s="111"/>
      <c r="L13" s="107">
        <f>IF($K$5="",0,VLOOKUP(K$5,'Recycling-Material'!$C$7:$I$11,8,FALSE))</f>
        <v>0</v>
      </c>
      <c r="M13" s="111"/>
      <c r="N13" s="107">
        <f>IF($M$5="",0,VLOOKUP(M$5,'Recycling-Material'!$C$7:$I$11,8,FALSE))</f>
        <v>0</v>
      </c>
      <c r="O13" s="111"/>
      <c r="P13" s="111"/>
      <c r="Q13" s="114"/>
      <c r="R13" s="108" t="str">
        <f t="shared" si="0"/>
        <v/>
      </c>
      <c r="S13" s="109" t="str">
        <f t="shared" si="1"/>
        <v/>
      </c>
      <c r="T13" s="112"/>
    </row>
    <row r="14" spans="2:20" x14ac:dyDescent="0.3">
      <c r="B14" s="126">
        <v>8</v>
      </c>
      <c r="C14" s="112"/>
      <c r="D14" s="112"/>
      <c r="E14" s="111"/>
      <c r="F14" s="107">
        <f>IF($E$5="",0,VLOOKUP(E$5,'Recycling-Material'!$C$7:$I$11,8,FALSE))</f>
        <v>0</v>
      </c>
      <c r="G14" s="111"/>
      <c r="H14" s="107">
        <f>IF($G$5="",0,VLOOKUP(G$5,'Recycling-Material'!$C$7:$I$11,8,FALSE))</f>
        <v>0</v>
      </c>
      <c r="I14" s="111"/>
      <c r="J14" s="107">
        <f>IF($I$5="",0,VLOOKUP(I$5,'Recycling-Material'!$C$7:$I$11,8,FALSE))</f>
        <v>0</v>
      </c>
      <c r="K14" s="111"/>
      <c r="L14" s="107">
        <f>IF($K$5="",0,VLOOKUP(K$5,'Recycling-Material'!$C$7:$I$11,8,FALSE))</f>
        <v>0</v>
      </c>
      <c r="M14" s="111"/>
      <c r="N14" s="107">
        <f>IF($M$5="",0,VLOOKUP(M$5,'Recycling-Material'!$C$7:$I$11,8,FALSE))</f>
        <v>0</v>
      </c>
      <c r="O14" s="111"/>
      <c r="P14" s="111"/>
      <c r="Q14" s="114"/>
      <c r="R14" s="108" t="str">
        <f t="shared" si="0"/>
        <v/>
      </c>
      <c r="S14" s="109" t="str">
        <f t="shared" si="1"/>
        <v/>
      </c>
      <c r="T14" s="112"/>
    </row>
    <row r="15" spans="2:20" x14ac:dyDescent="0.3">
      <c r="B15" s="126">
        <v>9</v>
      </c>
      <c r="C15" s="112"/>
      <c r="D15" s="112"/>
      <c r="E15" s="111"/>
      <c r="F15" s="107">
        <f>IF($E$5="",0,VLOOKUP(E$5,'Recycling-Material'!$C$7:$I$11,8,FALSE))</f>
        <v>0</v>
      </c>
      <c r="G15" s="111"/>
      <c r="H15" s="107">
        <f>IF($G$5="",0,VLOOKUP(G$5,'Recycling-Material'!$C$7:$I$11,8,FALSE))</f>
        <v>0</v>
      </c>
      <c r="I15" s="111"/>
      <c r="J15" s="107">
        <f>IF($I$5="",0,VLOOKUP(I$5,'Recycling-Material'!$C$7:$I$11,8,FALSE))</f>
        <v>0</v>
      </c>
      <c r="K15" s="111"/>
      <c r="L15" s="107">
        <f>IF($K$5="",0,VLOOKUP(K$5,'Recycling-Material'!$C$7:$I$11,8,FALSE))</f>
        <v>0</v>
      </c>
      <c r="M15" s="111"/>
      <c r="N15" s="107">
        <f>IF($M$5="",0,VLOOKUP(M$5,'Recycling-Material'!$C$7:$I$11,8,FALSE))</f>
        <v>0</v>
      </c>
      <c r="O15" s="111"/>
      <c r="P15" s="111"/>
      <c r="Q15" s="114"/>
      <c r="R15" s="108" t="str">
        <f t="shared" si="0"/>
        <v/>
      </c>
      <c r="S15" s="109" t="str">
        <f t="shared" si="1"/>
        <v/>
      </c>
      <c r="T15" s="112"/>
    </row>
    <row r="16" spans="2:20" x14ac:dyDescent="0.3">
      <c r="B16" s="126">
        <v>10</v>
      </c>
      <c r="C16" s="112"/>
      <c r="D16" s="112"/>
      <c r="E16" s="111"/>
      <c r="F16" s="107">
        <f>IF($E$5="",0,VLOOKUP(E$5,'Recycling-Material'!$C$7:$I$11,8,FALSE))</f>
        <v>0</v>
      </c>
      <c r="G16" s="111"/>
      <c r="H16" s="107">
        <f>IF($G$5="",0,VLOOKUP(G$5,'Recycling-Material'!$C$7:$I$11,8,FALSE))</f>
        <v>0</v>
      </c>
      <c r="I16" s="111"/>
      <c r="J16" s="107">
        <f>IF($I$5="",0,VLOOKUP(I$5,'Recycling-Material'!$C$7:$I$11,8,FALSE))</f>
        <v>0</v>
      </c>
      <c r="K16" s="111"/>
      <c r="L16" s="107">
        <f>IF($K$5="",0,VLOOKUP(K$5,'Recycling-Material'!$C$7:$I$11,8,FALSE))</f>
        <v>0</v>
      </c>
      <c r="M16" s="111"/>
      <c r="N16" s="107">
        <f>IF($M$5="",0,VLOOKUP(M$5,'Recycling-Material'!$C$7:$I$11,8,FALSE))</f>
        <v>0</v>
      </c>
      <c r="O16" s="111"/>
      <c r="P16" s="111"/>
      <c r="Q16" s="114"/>
      <c r="R16" s="108" t="str">
        <f t="shared" si="0"/>
        <v/>
      </c>
      <c r="S16" s="109" t="str">
        <f t="shared" si="1"/>
        <v/>
      </c>
      <c r="T16" s="112"/>
    </row>
  </sheetData>
  <sheetProtection algorithmName="SHA-512" hashValue="MFbB/nL797lTWQclTrqkSqWQE+R0Wlm2nZsVsrQuuUN1OAPcz8II7lS3/COMOTMayoZpQvZSbgPs70T4LMwS4Q==" saltValue="CBjroKYYWRFUgOdg+IlNHA==" spinCount="100000" sheet="1" objects="1" scenarios="1" selectLockedCells="1"/>
  <mergeCells count="14">
    <mergeCell ref="S4:S5"/>
    <mergeCell ref="T4:T6"/>
    <mergeCell ref="O4:O5"/>
    <mergeCell ref="P4:P5"/>
    <mergeCell ref="R4:R5"/>
    <mergeCell ref="C4:C6"/>
    <mergeCell ref="D4:D6"/>
    <mergeCell ref="B4:B6"/>
    <mergeCell ref="E4:N4"/>
    <mergeCell ref="E5:F5"/>
    <mergeCell ref="G5:H5"/>
    <mergeCell ref="I5:J5"/>
    <mergeCell ref="K5:L5"/>
    <mergeCell ref="M5:N5"/>
  </mergeCells>
  <conditionalFormatting sqref="F7:F16">
    <cfRule type="cellIs" dxfId="3" priority="40" operator="equal">
      <formula>0</formula>
    </cfRule>
  </conditionalFormatting>
  <conditionalFormatting sqref="H7:H16 J7:J16 L7:L16 N7:N16">
    <cfRule type="cellIs" dxfId="2" priority="39" operator="equal">
      <formula>0</formula>
    </cfRule>
  </conditionalFormatting>
  <conditionalFormatting sqref="R7:R16">
    <cfRule type="cellIs" dxfId="1" priority="2" operator="lessThan">
      <formula>90</formula>
    </cfRule>
  </conditionalFormatting>
  <conditionalFormatting sqref="S7:S16">
    <cfRule type="cellIs" dxfId="0" priority="44" operator="lessThan">
      <formula>80</formula>
    </cfRule>
  </conditionalFormatting>
  <dataValidations xWindow="479" yWindow="323" count="3">
    <dataValidation type="list" allowBlank="1" showInputMessage="1" showErrorMessage="1" prompt="Bitte auswählen" sqref="E5 G5 I5 K5 M5" xr:uid="{7F9FC0D4-C4C8-4089-B9B9-2392CA82984E}">
      <formula1>PCRMaterial</formula1>
    </dataValidation>
    <dataValidation type="decimal" allowBlank="1" showInputMessage="1" showErrorMessage="1" sqref="Q7:Q16" xr:uid="{38A85506-8B4A-43B9-BA7D-35D1D1E876EB}">
      <formula1>0</formula1>
      <formula2>999</formula2>
    </dataValidation>
    <dataValidation type="decimal" allowBlank="1" showInputMessage="1" showErrorMessage="1" sqref="O7:P16 M7:M16 K7:K16 I7:I16 G7:G16 E7:E16" xr:uid="{FD67DA76-92C8-4492-8DEF-A4192582E47E}">
      <formula1>0</formula1>
      <formula2>100</formula2>
    </dataValidation>
  </dataValidations>
  <pageMargins left="0.7" right="0.7" top="0.78740157499999996" bottom="0.78740157499999996" header="0.3" footer="0.3"/>
  <pageSetup paperSize="9" orientation="portrait" r:id="rId1"/>
  <ignoredErrors>
    <ignoredError sqref="H6 F6" formula="1"/>
  </ignoredErrors>
  <extLst>
    <ext xmlns:x14="http://schemas.microsoft.com/office/spreadsheetml/2009/9/main" uri="{CCE6A557-97BC-4b89-ADB6-D9C93CAAB3DF}">
      <x14:dataValidations xmlns:xm="http://schemas.microsoft.com/office/excel/2006/main" xWindow="479" yWindow="323" count="1">
        <x14:dataValidation type="list" allowBlank="1" showInputMessage="1" showErrorMessage="1" xr:uid="{C222ADF3-51EF-4755-AEBC-1A0F9093EB22}">
          <x14:formula1>
            <xm:f>Drop!$A$48:$A$51</xm:f>
          </x14:formula1>
          <xm:sqref>C7:C16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D147"/>
  <sheetViews>
    <sheetView topLeftCell="B1" zoomScaleNormal="100" workbookViewId="0">
      <pane ySplit="1" topLeftCell="A135" activePane="bottomLeft" state="frozen"/>
      <selection activeCell="K17" sqref="K17"/>
      <selection pane="bottomLeft" activeCell="B148" sqref="B148"/>
    </sheetView>
  </sheetViews>
  <sheetFormatPr baseColWidth="10" defaultColWidth="11.453125" defaultRowHeight="15.5" x14ac:dyDescent="0.25"/>
  <cols>
    <col min="1" max="1" width="113.453125" style="20" customWidth="1"/>
    <col min="2" max="2" width="101.1796875" style="20" customWidth="1"/>
    <col min="3" max="16384" width="11.453125" style="20"/>
  </cols>
  <sheetData>
    <row r="1" spans="1:2" x14ac:dyDescent="0.25">
      <c r="A1" s="94" t="s">
        <v>3</v>
      </c>
      <c r="B1" s="94" t="s">
        <v>4</v>
      </c>
    </row>
    <row r="2" spans="1:2" x14ac:dyDescent="0.25">
      <c r="A2" s="21" t="s">
        <v>199</v>
      </c>
      <c r="B2" s="20" t="s">
        <v>64</v>
      </c>
    </row>
    <row r="3" spans="1:2" x14ac:dyDescent="0.25">
      <c r="A3" s="21" t="s">
        <v>40</v>
      </c>
      <c r="B3" s="20" t="s">
        <v>65</v>
      </c>
    </row>
    <row r="4" spans="1:2" x14ac:dyDescent="0.25">
      <c r="A4" s="21" t="s">
        <v>36</v>
      </c>
      <c r="B4" s="20" t="s">
        <v>66</v>
      </c>
    </row>
    <row r="5" spans="1:2" x14ac:dyDescent="0.25">
      <c r="A5" s="21" t="s">
        <v>37</v>
      </c>
      <c r="B5" s="21" t="s">
        <v>67</v>
      </c>
    </row>
    <row r="6" spans="1:2" ht="31" x14ac:dyDescent="0.25">
      <c r="A6" s="21" t="s">
        <v>205</v>
      </c>
      <c r="B6" s="21" t="s">
        <v>206</v>
      </c>
    </row>
    <row r="7" spans="1:2" x14ac:dyDescent="0.25">
      <c r="A7" s="21" t="s">
        <v>39</v>
      </c>
      <c r="B7" s="21" t="s">
        <v>69</v>
      </c>
    </row>
    <row r="8" spans="1:2" x14ac:dyDescent="0.25">
      <c r="A8" s="20" t="s">
        <v>34</v>
      </c>
      <c r="B8" s="20" t="s">
        <v>70</v>
      </c>
    </row>
    <row r="9" spans="1:2" x14ac:dyDescent="0.25">
      <c r="A9" s="21" t="s">
        <v>41</v>
      </c>
      <c r="B9" s="20" t="s">
        <v>41</v>
      </c>
    </row>
    <row r="10" spans="1:2" x14ac:dyDescent="0.25">
      <c r="A10" s="21" t="s">
        <v>42</v>
      </c>
      <c r="B10" s="20" t="s">
        <v>71</v>
      </c>
    </row>
    <row r="11" spans="1:2" x14ac:dyDescent="0.25">
      <c r="A11" s="21" t="s">
        <v>194</v>
      </c>
      <c r="B11" s="20" t="s">
        <v>211</v>
      </c>
    </row>
    <row r="12" spans="1:2" x14ac:dyDescent="0.25">
      <c r="A12" s="21" t="s">
        <v>50</v>
      </c>
      <c r="B12" s="20" t="s">
        <v>73</v>
      </c>
    </row>
    <row r="13" spans="1:2" x14ac:dyDescent="0.25">
      <c r="A13" s="21" t="s">
        <v>25</v>
      </c>
      <c r="B13" s="20" t="s">
        <v>74</v>
      </c>
    </row>
    <row r="14" spans="1:2" ht="31" x14ac:dyDescent="0.25">
      <c r="A14" s="20" t="s">
        <v>114</v>
      </c>
      <c r="B14" s="20" t="s">
        <v>212</v>
      </c>
    </row>
    <row r="15" spans="1:2" ht="31" x14ac:dyDescent="0.25">
      <c r="A15" s="20" t="s">
        <v>205</v>
      </c>
      <c r="B15" s="20" t="s">
        <v>206</v>
      </c>
    </row>
    <row r="16" spans="1:2" ht="31" x14ac:dyDescent="0.25">
      <c r="A16" s="21" t="s">
        <v>191</v>
      </c>
      <c r="B16" s="20" t="s">
        <v>213</v>
      </c>
    </row>
    <row r="17" spans="1:2" x14ac:dyDescent="0.25">
      <c r="A17" s="21" t="s">
        <v>116</v>
      </c>
      <c r="B17" s="20" t="s">
        <v>117</v>
      </c>
    </row>
    <row r="18" spans="1:2" x14ac:dyDescent="0.25">
      <c r="A18" s="21" t="s">
        <v>52</v>
      </c>
      <c r="B18" s="20" t="s">
        <v>76</v>
      </c>
    </row>
    <row r="19" spans="1:2" ht="46.5" x14ac:dyDescent="0.25">
      <c r="A19" s="21" t="s">
        <v>193</v>
      </c>
      <c r="B19" s="20" t="s">
        <v>215</v>
      </c>
    </row>
    <row r="20" spans="1:2" ht="31.5" x14ac:dyDescent="0.25">
      <c r="A20" s="21" t="s">
        <v>210</v>
      </c>
      <c r="B20" s="20" t="s">
        <v>208</v>
      </c>
    </row>
    <row r="21" spans="1:2" ht="31.5" x14ac:dyDescent="0.25">
      <c r="A21" s="21" t="s">
        <v>209</v>
      </c>
      <c r="B21" s="20" t="s">
        <v>207</v>
      </c>
    </row>
    <row r="22" spans="1:2" x14ac:dyDescent="0.25">
      <c r="A22" s="21" t="s">
        <v>26</v>
      </c>
      <c r="B22" s="20" t="s">
        <v>63</v>
      </c>
    </row>
    <row r="23" spans="1:2" ht="46.5" x14ac:dyDescent="0.25">
      <c r="A23" s="20" t="s">
        <v>95</v>
      </c>
      <c r="B23" s="20" t="s">
        <v>96</v>
      </c>
    </row>
    <row r="24" spans="1:2" x14ac:dyDescent="0.25">
      <c r="A24" s="22" t="s">
        <v>91</v>
      </c>
      <c r="B24" s="20" t="s">
        <v>78</v>
      </c>
    </row>
    <row r="25" spans="1:2" x14ac:dyDescent="0.25">
      <c r="A25" s="22"/>
    </row>
    <row r="26" spans="1:2" x14ac:dyDescent="0.25">
      <c r="A26" s="20" t="s">
        <v>97</v>
      </c>
      <c r="B26" s="20" t="s">
        <v>104</v>
      </c>
    </row>
    <row r="27" spans="1:2" x14ac:dyDescent="0.25">
      <c r="A27" s="20" t="s">
        <v>83</v>
      </c>
      <c r="B27" s="20" t="s">
        <v>84</v>
      </c>
    </row>
    <row r="28" spans="1:2" ht="62" x14ac:dyDescent="0.25">
      <c r="A28" s="20" t="s">
        <v>89</v>
      </c>
      <c r="B28" s="20" t="s">
        <v>90</v>
      </c>
    </row>
    <row r="29" spans="1:2" x14ac:dyDescent="0.25">
      <c r="A29" s="20" t="s">
        <v>85</v>
      </c>
      <c r="B29" s="20" t="s">
        <v>86</v>
      </c>
    </row>
    <row r="30" spans="1:2" ht="46.5" x14ac:dyDescent="0.25">
      <c r="A30" s="20" t="s">
        <v>87</v>
      </c>
      <c r="B30" s="20" t="s">
        <v>88</v>
      </c>
    </row>
    <row r="31" spans="1:2" x14ac:dyDescent="0.25">
      <c r="A31" s="20" t="s">
        <v>98</v>
      </c>
      <c r="B31" s="20" t="s">
        <v>100</v>
      </c>
    </row>
    <row r="32" spans="1:2" x14ac:dyDescent="0.25">
      <c r="A32" s="20" t="s">
        <v>99</v>
      </c>
      <c r="B32" s="20" t="s">
        <v>101</v>
      </c>
    </row>
    <row r="33" spans="1:30" x14ac:dyDescent="0.25">
      <c r="A33" s="22" t="s">
        <v>53</v>
      </c>
      <c r="B33" s="22" t="s">
        <v>79</v>
      </c>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row>
    <row r="34" spans="1:30" x14ac:dyDescent="0.25">
      <c r="A34" s="21" t="s">
        <v>27</v>
      </c>
      <c r="B34" s="20" t="s">
        <v>80</v>
      </c>
    </row>
    <row r="35" spans="1:30" x14ac:dyDescent="0.25">
      <c r="A35" s="21" t="s">
        <v>28</v>
      </c>
      <c r="B35" s="20" t="s">
        <v>81</v>
      </c>
    </row>
    <row r="36" spans="1:30" ht="31" x14ac:dyDescent="0.25">
      <c r="A36" s="21" t="s">
        <v>29</v>
      </c>
      <c r="B36" s="20" t="s">
        <v>82</v>
      </c>
    </row>
    <row r="37" spans="1:30" x14ac:dyDescent="0.25">
      <c r="A37" s="20" t="s">
        <v>107</v>
      </c>
      <c r="B37" s="20" t="s">
        <v>108</v>
      </c>
    </row>
    <row r="38" spans="1:30" x14ac:dyDescent="0.25">
      <c r="A38" s="20" t="s">
        <v>176</v>
      </c>
      <c r="B38" s="20" t="s">
        <v>177</v>
      </c>
    </row>
    <row r="39" spans="1:30" x14ac:dyDescent="0.25">
      <c r="A39" s="20" t="s">
        <v>118</v>
      </c>
      <c r="B39" s="20" t="s">
        <v>120</v>
      </c>
    </row>
    <row r="40" spans="1:30" ht="31" x14ac:dyDescent="0.25">
      <c r="A40" s="20" t="s">
        <v>192</v>
      </c>
      <c r="B40" s="20" t="s">
        <v>214</v>
      </c>
    </row>
    <row r="41" spans="1:30" x14ac:dyDescent="0.25">
      <c r="A41" s="21" t="s">
        <v>112</v>
      </c>
      <c r="B41" s="20" t="s">
        <v>122</v>
      </c>
    </row>
    <row r="42" spans="1:30" x14ac:dyDescent="0.25">
      <c r="A42" s="21" t="s">
        <v>174</v>
      </c>
      <c r="B42" s="21" t="s">
        <v>175</v>
      </c>
    </row>
    <row r="43" spans="1:30" x14ac:dyDescent="0.25">
      <c r="A43" s="21" t="s">
        <v>113</v>
      </c>
      <c r="B43" s="21" t="s">
        <v>124</v>
      </c>
    </row>
    <row r="44" spans="1:30" x14ac:dyDescent="0.25">
      <c r="A44" s="21" t="s">
        <v>127</v>
      </c>
      <c r="B44" s="21" t="s">
        <v>128</v>
      </c>
    </row>
    <row r="45" spans="1:30" ht="31" x14ac:dyDescent="0.25">
      <c r="A45" s="95" t="s">
        <v>125</v>
      </c>
      <c r="B45" s="21" t="s">
        <v>126</v>
      </c>
    </row>
    <row r="46" spans="1:30" x14ac:dyDescent="0.25">
      <c r="A46" s="95" t="s">
        <v>171</v>
      </c>
      <c r="B46" s="21" t="s">
        <v>172</v>
      </c>
    </row>
    <row r="47" spans="1:30" x14ac:dyDescent="0.25">
      <c r="A47" s="32" t="s">
        <v>178</v>
      </c>
      <c r="B47" s="32" t="s">
        <v>203</v>
      </c>
    </row>
    <row r="48" spans="1:30" x14ac:dyDescent="0.25">
      <c r="A48" s="32" t="s">
        <v>179</v>
      </c>
      <c r="B48" s="32" t="s">
        <v>202</v>
      </c>
    </row>
    <row r="49" spans="1:2" x14ac:dyDescent="0.25">
      <c r="A49" s="33" t="s">
        <v>180</v>
      </c>
      <c r="B49" s="32" t="s">
        <v>204</v>
      </c>
    </row>
    <row r="50" spans="1:2" x14ac:dyDescent="0.25">
      <c r="A50" s="32" t="s">
        <v>129</v>
      </c>
      <c r="B50" s="32" t="s">
        <v>130</v>
      </c>
    </row>
    <row r="51" spans="1:2" x14ac:dyDescent="0.25">
      <c r="A51" s="32" t="s">
        <v>7</v>
      </c>
      <c r="B51" s="32" t="s">
        <v>8</v>
      </c>
    </row>
    <row r="52" spans="1:2" x14ac:dyDescent="0.25">
      <c r="A52" s="96" t="s">
        <v>9</v>
      </c>
      <c r="B52" s="96" t="s">
        <v>10</v>
      </c>
    </row>
    <row r="53" spans="1:2" x14ac:dyDescent="0.25">
      <c r="A53" s="96" t="s">
        <v>131</v>
      </c>
      <c r="B53" s="96" t="s">
        <v>132</v>
      </c>
    </row>
    <row r="54" spans="1:2" x14ac:dyDescent="0.25">
      <c r="A54" s="96" t="s">
        <v>11</v>
      </c>
      <c r="B54" s="96" t="s">
        <v>11</v>
      </c>
    </row>
    <row r="55" spans="1:2" x14ac:dyDescent="0.25">
      <c r="A55" s="96" t="s">
        <v>12</v>
      </c>
      <c r="B55" s="96" t="s">
        <v>13</v>
      </c>
    </row>
    <row r="56" spans="1:2" x14ac:dyDescent="0.25">
      <c r="A56" s="96" t="s">
        <v>14</v>
      </c>
      <c r="B56" s="96" t="s">
        <v>15</v>
      </c>
    </row>
    <row r="57" spans="1:2" x14ac:dyDescent="0.25">
      <c r="A57" s="96" t="s">
        <v>16</v>
      </c>
      <c r="B57" s="96" t="s">
        <v>17</v>
      </c>
    </row>
    <row r="58" spans="1:2" x14ac:dyDescent="0.25">
      <c r="A58" s="96" t="s">
        <v>133</v>
      </c>
      <c r="B58" s="96" t="s">
        <v>134</v>
      </c>
    </row>
    <row r="59" spans="1:2" x14ac:dyDescent="0.25">
      <c r="A59" s="33" t="s">
        <v>200</v>
      </c>
      <c r="B59" s="32" t="s">
        <v>201</v>
      </c>
    </row>
    <row r="60" spans="1:2" x14ac:dyDescent="0.25">
      <c r="A60" s="32" t="s">
        <v>181</v>
      </c>
      <c r="B60" s="32" t="s">
        <v>249</v>
      </c>
    </row>
    <row r="61" spans="1:2" x14ac:dyDescent="0.25">
      <c r="A61" s="32" t="s">
        <v>182</v>
      </c>
      <c r="B61" s="32" t="s">
        <v>250</v>
      </c>
    </row>
    <row r="62" spans="1:2" x14ac:dyDescent="0.25">
      <c r="A62" s="32" t="s">
        <v>183</v>
      </c>
      <c r="B62" s="32" t="s">
        <v>251</v>
      </c>
    </row>
    <row r="63" spans="1:2" x14ac:dyDescent="0.25">
      <c r="A63" s="32" t="s">
        <v>184</v>
      </c>
      <c r="B63" s="32" t="s">
        <v>252</v>
      </c>
    </row>
    <row r="64" spans="1:2" x14ac:dyDescent="0.25">
      <c r="A64" s="32" t="s">
        <v>185</v>
      </c>
      <c r="B64" s="32" t="s">
        <v>253</v>
      </c>
    </row>
    <row r="65" spans="1:2" x14ac:dyDescent="0.25">
      <c r="A65" s="32" t="s">
        <v>186</v>
      </c>
      <c r="B65" s="32" t="s">
        <v>254</v>
      </c>
    </row>
    <row r="66" spans="1:2" x14ac:dyDescent="0.25">
      <c r="A66" s="32" t="s">
        <v>187</v>
      </c>
      <c r="B66" s="32" t="s">
        <v>255</v>
      </c>
    </row>
    <row r="67" spans="1:2" x14ac:dyDescent="0.25">
      <c r="A67" s="32" t="s">
        <v>188</v>
      </c>
      <c r="B67" s="32" t="s">
        <v>256</v>
      </c>
    </row>
    <row r="68" spans="1:2" x14ac:dyDescent="0.25">
      <c r="A68" s="32" t="s">
        <v>189</v>
      </c>
      <c r="B68" s="32" t="s">
        <v>257</v>
      </c>
    </row>
    <row r="69" spans="1:2" x14ac:dyDescent="0.25">
      <c r="A69" s="32" t="s">
        <v>190</v>
      </c>
      <c r="B69" s="32" t="s">
        <v>258</v>
      </c>
    </row>
    <row r="70" spans="1:2" x14ac:dyDescent="0.25">
      <c r="A70" s="33" t="s">
        <v>135</v>
      </c>
      <c r="B70" s="32" t="s">
        <v>136</v>
      </c>
    </row>
    <row r="71" spans="1:2" x14ac:dyDescent="0.25">
      <c r="A71" s="96" t="s">
        <v>137</v>
      </c>
      <c r="B71" s="32" t="s">
        <v>138</v>
      </c>
    </row>
    <row r="72" spans="1:2" x14ac:dyDescent="0.25">
      <c r="A72" s="32" t="s">
        <v>139</v>
      </c>
      <c r="B72" s="32" t="s">
        <v>173</v>
      </c>
    </row>
    <row r="73" spans="1:2" x14ac:dyDescent="0.25">
      <c r="A73" s="32" t="s">
        <v>140</v>
      </c>
      <c r="B73" s="32" t="s">
        <v>141</v>
      </c>
    </row>
    <row r="74" spans="1:2" x14ac:dyDescent="0.25">
      <c r="A74" s="32" t="s">
        <v>142</v>
      </c>
      <c r="B74" s="32" t="s">
        <v>143</v>
      </c>
    </row>
    <row r="75" spans="1:2" x14ac:dyDescent="0.25">
      <c r="A75" s="32" t="s">
        <v>144</v>
      </c>
      <c r="B75" s="32" t="s">
        <v>145</v>
      </c>
    </row>
    <row r="76" spans="1:2" x14ac:dyDescent="0.25">
      <c r="A76" s="32" t="s">
        <v>146</v>
      </c>
      <c r="B76" s="32" t="s">
        <v>147</v>
      </c>
    </row>
    <row r="77" spans="1:2" x14ac:dyDescent="0.25">
      <c r="A77" s="32" t="s">
        <v>148</v>
      </c>
      <c r="B77" s="32" t="s">
        <v>149</v>
      </c>
    </row>
    <row r="78" spans="1:2" x14ac:dyDescent="0.25">
      <c r="A78" s="32" t="s">
        <v>150</v>
      </c>
      <c r="B78" s="32" t="s">
        <v>151</v>
      </c>
    </row>
    <row r="79" spans="1:2" ht="31" x14ac:dyDescent="0.25">
      <c r="A79" s="33" t="s">
        <v>152</v>
      </c>
      <c r="B79" s="32" t="s">
        <v>153</v>
      </c>
    </row>
    <row r="80" spans="1:2" x14ac:dyDescent="0.25">
      <c r="A80" s="33" t="s">
        <v>35</v>
      </c>
      <c r="B80" s="32" t="s">
        <v>64</v>
      </c>
    </row>
    <row r="81" spans="1:2" x14ac:dyDescent="0.25">
      <c r="A81" s="33" t="s">
        <v>40</v>
      </c>
      <c r="B81" s="32" t="s">
        <v>65</v>
      </c>
    </row>
    <row r="82" spans="1:2" x14ac:dyDescent="0.25">
      <c r="A82" s="33" t="s">
        <v>36</v>
      </c>
      <c r="B82" s="32" t="s">
        <v>66</v>
      </c>
    </row>
    <row r="83" spans="1:2" x14ac:dyDescent="0.25">
      <c r="A83" s="33" t="s">
        <v>37</v>
      </c>
      <c r="B83" s="33" t="s">
        <v>67</v>
      </c>
    </row>
    <row r="84" spans="1:2" x14ac:dyDescent="0.25">
      <c r="A84" s="33" t="s">
        <v>38</v>
      </c>
      <c r="B84" s="33" t="s">
        <v>68</v>
      </c>
    </row>
    <row r="85" spans="1:2" x14ac:dyDescent="0.25">
      <c r="A85" s="33" t="s">
        <v>39</v>
      </c>
      <c r="B85" s="33" t="s">
        <v>69</v>
      </c>
    </row>
    <row r="86" spans="1:2" x14ac:dyDescent="0.25">
      <c r="A86" s="20" t="s">
        <v>105</v>
      </c>
      <c r="B86" s="20" t="s">
        <v>106</v>
      </c>
    </row>
    <row r="87" spans="1:2" x14ac:dyDescent="0.25">
      <c r="A87" s="33" t="s">
        <v>35</v>
      </c>
      <c r="B87" s="32" t="s">
        <v>64</v>
      </c>
    </row>
    <row r="88" spans="1:2" x14ac:dyDescent="0.25">
      <c r="A88" s="33" t="s">
        <v>40</v>
      </c>
      <c r="B88" s="32" t="s">
        <v>65</v>
      </c>
    </row>
    <row r="89" spans="1:2" x14ac:dyDescent="0.25">
      <c r="A89" s="33" t="s">
        <v>36</v>
      </c>
      <c r="B89" s="32" t="s">
        <v>66</v>
      </c>
    </row>
    <row r="90" spans="1:2" x14ac:dyDescent="0.25">
      <c r="A90" s="33" t="s">
        <v>37</v>
      </c>
      <c r="B90" s="33" t="s">
        <v>67</v>
      </c>
    </row>
    <row r="91" spans="1:2" x14ac:dyDescent="0.25">
      <c r="A91" s="33" t="s">
        <v>38</v>
      </c>
      <c r="B91" s="33" t="s">
        <v>68</v>
      </c>
    </row>
    <row r="92" spans="1:2" x14ac:dyDescent="0.25">
      <c r="A92" s="33" t="s">
        <v>39</v>
      </c>
      <c r="B92" s="33" t="s">
        <v>69</v>
      </c>
    </row>
    <row r="93" spans="1:2" x14ac:dyDescent="0.25">
      <c r="A93" s="33" t="s">
        <v>41</v>
      </c>
      <c r="B93" s="32" t="s">
        <v>41</v>
      </c>
    </row>
    <row r="94" spans="1:2" x14ac:dyDescent="0.25">
      <c r="A94" s="33" t="s">
        <v>42</v>
      </c>
      <c r="B94" s="32" t="s">
        <v>71</v>
      </c>
    </row>
    <row r="95" spans="1:2" x14ac:dyDescent="0.25">
      <c r="A95" s="33" t="s">
        <v>0</v>
      </c>
      <c r="B95" s="33" t="s">
        <v>6</v>
      </c>
    </row>
    <row r="96" spans="1:2" x14ac:dyDescent="0.25">
      <c r="A96" s="33" t="s">
        <v>24</v>
      </c>
      <c r="B96" s="32" t="s">
        <v>72</v>
      </c>
    </row>
    <row r="97" spans="1:2" x14ac:dyDescent="0.25">
      <c r="A97" s="33" t="s">
        <v>50</v>
      </c>
      <c r="B97" s="32" t="s">
        <v>73</v>
      </c>
    </row>
    <row r="98" spans="1:2" x14ac:dyDescent="0.25">
      <c r="A98" s="33" t="s">
        <v>25</v>
      </c>
      <c r="B98" s="32" t="s">
        <v>74</v>
      </c>
    </row>
    <row r="99" spans="1:2" x14ac:dyDescent="0.25">
      <c r="A99" s="32" t="s">
        <v>114</v>
      </c>
      <c r="B99" s="32" t="s">
        <v>115</v>
      </c>
    </row>
    <row r="100" spans="1:2" x14ac:dyDescent="0.25">
      <c r="A100" s="32" t="s">
        <v>102</v>
      </c>
      <c r="B100" s="32" t="s">
        <v>103</v>
      </c>
    </row>
    <row r="101" spans="1:2" x14ac:dyDescent="0.25">
      <c r="A101" s="33" t="s">
        <v>51</v>
      </c>
      <c r="B101" s="32" t="s">
        <v>75</v>
      </c>
    </row>
    <row r="102" spans="1:2" x14ac:dyDescent="0.25">
      <c r="A102" s="33" t="s">
        <v>154</v>
      </c>
      <c r="B102" s="32" t="s">
        <v>155</v>
      </c>
    </row>
    <row r="103" spans="1:2" x14ac:dyDescent="0.25">
      <c r="A103" s="33" t="s">
        <v>52</v>
      </c>
      <c r="B103" s="32" t="s">
        <v>76</v>
      </c>
    </row>
    <row r="104" spans="1:2" ht="31" x14ac:dyDescent="0.25">
      <c r="A104" s="33" t="s">
        <v>93</v>
      </c>
      <c r="B104" s="32" t="s">
        <v>94</v>
      </c>
    </row>
    <row r="105" spans="1:2" ht="31" x14ac:dyDescent="0.25">
      <c r="A105" s="33" t="s">
        <v>156</v>
      </c>
      <c r="B105" s="32" t="s">
        <v>77</v>
      </c>
    </row>
    <row r="106" spans="1:2" ht="31" x14ac:dyDescent="0.25">
      <c r="A106" s="33" t="s">
        <v>157</v>
      </c>
      <c r="B106" s="32" t="s">
        <v>158</v>
      </c>
    </row>
    <row r="107" spans="1:2" x14ac:dyDescent="0.25">
      <c r="A107" s="32" t="s">
        <v>23</v>
      </c>
      <c r="B107" s="32" t="s">
        <v>62</v>
      </c>
    </row>
    <row r="108" spans="1:2" ht="46.5" x14ac:dyDescent="0.25">
      <c r="A108" s="32" t="s">
        <v>159</v>
      </c>
      <c r="B108" s="32" t="s">
        <v>96</v>
      </c>
    </row>
    <row r="109" spans="1:2" x14ac:dyDescent="0.25">
      <c r="A109" s="32" t="s">
        <v>160</v>
      </c>
      <c r="B109" s="32" t="s">
        <v>161</v>
      </c>
    </row>
    <row r="110" spans="1:2" x14ac:dyDescent="0.25">
      <c r="A110" s="32" t="s">
        <v>83</v>
      </c>
      <c r="B110" s="32" t="s">
        <v>84</v>
      </c>
    </row>
    <row r="111" spans="1:2" ht="46.5" x14ac:dyDescent="0.25">
      <c r="A111" s="32" t="s">
        <v>87</v>
      </c>
      <c r="B111" s="32" t="s">
        <v>88</v>
      </c>
    </row>
    <row r="112" spans="1:2" x14ac:dyDescent="0.25">
      <c r="A112" s="33" t="s">
        <v>162</v>
      </c>
      <c r="B112" s="32" t="s">
        <v>163</v>
      </c>
    </row>
    <row r="113" spans="1:2" x14ac:dyDescent="0.25">
      <c r="A113" s="33" t="s">
        <v>164</v>
      </c>
      <c r="B113" s="32" t="s">
        <v>165</v>
      </c>
    </row>
    <row r="114" spans="1:2" x14ac:dyDescent="0.25">
      <c r="A114" s="33" t="s">
        <v>166</v>
      </c>
      <c r="B114" s="32" t="s">
        <v>167</v>
      </c>
    </row>
    <row r="115" spans="1:2" x14ac:dyDescent="0.25">
      <c r="A115" s="33" t="s">
        <v>98</v>
      </c>
      <c r="B115" s="32" t="s">
        <v>100</v>
      </c>
    </row>
    <row r="116" spans="1:2" x14ac:dyDescent="0.25">
      <c r="A116" s="33" t="s">
        <v>99</v>
      </c>
      <c r="B116" s="32" t="s">
        <v>101</v>
      </c>
    </row>
    <row r="117" spans="1:2" x14ac:dyDescent="0.25">
      <c r="A117" s="33" t="s">
        <v>168</v>
      </c>
      <c r="B117" s="32" t="s">
        <v>169</v>
      </c>
    </row>
    <row r="118" spans="1:2" x14ac:dyDescent="0.25">
      <c r="A118" s="33" t="s">
        <v>282</v>
      </c>
      <c r="B118" s="32" t="s">
        <v>283</v>
      </c>
    </row>
    <row r="119" spans="1:2" x14ac:dyDescent="0.25">
      <c r="A119" s="33" t="s">
        <v>232</v>
      </c>
      <c r="B119" s="32" t="s">
        <v>284</v>
      </c>
    </row>
    <row r="120" spans="1:2" x14ac:dyDescent="0.25">
      <c r="A120" s="33" t="s">
        <v>231</v>
      </c>
      <c r="B120" s="32" t="s">
        <v>285</v>
      </c>
    </row>
    <row r="121" spans="1:2" x14ac:dyDescent="0.25">
      <c r="A121" s="33" t="s">
        <v>127</v>
      </c>
      <c r="B121" s="32" t="s">
        <v>286</v>
      </c>
    </row>
    <row r="122" spans="1:2" x14ac:dyDescent="0.25">
      <c r="A122" s="20" t="s">
        <v>118</v>
      </c>
      <c r="B122" s="20" t="s">
        <v>120</v>
      </c>
    </row>
    <row r="123" spans="1:2" x14ac:dyDescent="0.25">
      <c r="A123" s="20" t="s">
        <v>119</v>
      </c>
      <c r="B123" s="20" t="s">
        <v>121</v>
      </c>
    </row>
    <row r="124" spans="1:2" x14ac:dyDescent="0.25">
      <c r="A124" s="21" t="s">
        <v>112</v>
      </c>
      <c r="B124" s="20" t="s">
        <v>122</v>
      </c>
    </row>
    <row r="125" spans="1:2" x14ac:dyDescent="0.25">
      <c r="A125" s="21" t="s">
        <v>111</v>
      </c>
      <c r="B125" s="21" t="s">
        <v>123</v>
      </c>
    </row>
    <row r="126" spans="1:2" x14ac:dyDescent="0.25">
      <c r="A126" s="21" t="s">
        <v>35</v>
      </c>
      <c r="B126" s="20" t="s">
        <v>64</v>
      </c>
    </row>
    <row r="127" spans="1:2" x14ac:dyDescent="0.25">
      <c r="A127" s="21" t="s">
        <v>196</v>
      </c>
      <c r="B127" s="21" t="s">
        <v>198</v>
      </c>
    </row>
    <row r="128" spans="1:2" x14ac:dyDescent="0.25">
      <c r="A128" s="32" t="s">
        <v>216</v>
      </c>
      <c r="B128" s="32" t="s">
        <v>217</v>
      </c>
    </row>
    <row r="129" spans="1:2" ht="46.5" x14ac:dyDescent="0.25">
      <c r="A129" s="20" t="s">
        <v>220</v>
      </c>
      <c r="B129" s="20" t="s">
        <v>224</v>
      </c>
    </row>
    <row r="130" spans="1:2" x14ac:dyDescent="0.25">
      <c r="A130" s="20" t="s">
        <v>218</v>
      </c>
      <c r="B130" s="20" t="s">
        <v>259</v>
      </c>
    </row>
    <row r="131" spans="1:2" x14ac:dyDescent="0.25">
      <c r="A131" s="20" t="s">
        <v>219</v>
      </c>
      <c r="B131" s="20" t="s">
        <v>260</v>
      </c>
    </row>
    <row r="132" spans="1:2" ht="46.5" x14ac:dyDescent="0.25">
      <c r="A132" s="20" t="s">
        <v>261</v>
      </c>
      <c r="B132" s="20" t="s">
        <v>262</v>
      </c>
    </row>
    <row r="133" spans="1:2" ht="31" x14ac:dyDescent="0.25">
      <c r="A133" s="20" t="s">
        <v>264</v>
      </c>
      <c r="B133" s="20" t="s">
        <v>263</v>
      </c>
    </row>
    <row r="134" spans="1:2" ht="46.5" x14ac:dyDescent="0.25">
      <c r="A134" s="20" t="s">
        <v>223</v>
      </c>
      <c r="B134" s="20" t="s">
        <v>265</v>
      </c>
    </row>
    <row r="135" spans="1:2" x14ac:dyDescent="0.25">
      <c r="A135" s="20" t="s">
        <v>221</v>
      </c>
      <c r="B135" s="20" t="s">
        <v>266</v>
      </c>
    </row>
    <row r="136" spans="1:2" x14ac:dyDescent="0.25">
      <c r="A136" s="20" t="s">
        <v>227</v>
      </c>
      <c r="B136" s="20" t="s">
        <v>267</v>
      </c>
    </row>
    <row r="137" spans="1:2" x14ac:dyDescent="0.25">
      <c r="A137" s="20" t="s">
        <v>225</v>
      </c>
      <c r="B137" s="20" t="s">
        <v>268</v>
      </c>
    </row>
    <row r="138" spans="1:2" ht="16.5" x14ac:dyDescent="0.25">
      <c r="A138" s="20" t="s">
        <v>226</v>
      </c>
      <c r="B138" s="121" t="s">
        <v>269</v>
      </c>
    </row>
    <row r="139" spans="1:2" x14ac:dyDescent="0.25">
      <c r="A139" s="20" t="s">
        <v>228</v>
      </c>
      <c r="B139" s="20" t="s">
        <v>272</v>
      </c>
    </row>
    <row r="140" spans="1:2" x14ac:dyDescent="0.25">
      <c r="A140" s="20" t="s">
        <v>229</v>
      </c>
      <c r="B140" s="20" t="s">
        <v>273</v>
      </c>
    </row>
    <row r="141" spans="1:2" x14ac:dyDescent="0.25">
      <c r="A141" s="20" t="s">
        <v>230</v>
      </c>
      <c r="B141" s="20" t="s">
        <v>274</v>
      </c>
    </row>
    <row r="142" spans="1:2" x14ac:dyDescent="0.25">
      <c r="A142" s="20" t="s">
        <v>233</v>
      </c>
      <c r="B142" s="20" t="s">
        <v>271</v>
      </c>
    </row>
    <row r="143" spans="1:2" x14ac:dyDescent="0.25">
      <c r="A143" s="20" t="s">
        <v>234</v>
      </c>
      <c r="B143" s="20" t="s">
        <v>270</v>
      </c>
    </row>
    <row r="144" spans="1:2" ht="31" x14ac:dyDescent="0.25">
      <c r="A144" s="20" t="s">
        <v>235</v>
      </c>
      <c r="B144" s="20" t="s">
        <v>277</v>
      </c>
    </row>
    <row r="145" spans="1:2" ht="31" x14ac:dyDescent="0.25">
      <c r="A145" s="20" t="s">
        <v>236</v>
      </c>
      <c r="B145" s="20" t="s">
        <v>275</v>
      </c>
    </row>
    <row r="146" spans="1:2" ht="31" x14ac:dyDescent="0.25">
      <c r="A146" s="20" t="s">
        <v>237</v>
      </c>
      <c r="B146" s="20" t="s">
        <v>276</v>
      </c>
    </row>
    <row r="147" spans="1:2" x14ac:dyDescent="0.25">
      <c r="A147" s="20" t="s">
        <v>0</v>
      </c>
      <c r="B147" s="20" t="s">
        <v>6</v>
      </c>
    </row>
  </sheetData>
  <sheetProtection algorithmName="SHA-512" hashValue="ON5qmfygsSWQtjCmaGoUVsUHhxeGF4qNE51tWBDfsaND5wtc56RXLGQzvqtztLV6L/tPAeNQB3+s6U++9mm5cQ==" saltValue="mtXNGhhz2vaPYmYNr3W7Kg==" spinCount="100000" sheet="1" selectLockedCells="1" selectUnlockedCells="1"/>
  <pageMargins left="0.78740157480314965" right="0.78740157480314965" top="0.98425196850393704" bottom="0.98425196850393704" header="0.51181102362204722" footer="0.51181102362204722"/>
  <pageSetup paperSize="9" scale="1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65"/>
  <sheetViews>
    <sheetView topLeftCell="A57" workbookViewId="0">
      <selection activeCell="C64" sqref="C64"/>
    </sheetView>
  </sheetViews>
  <sheetFormatPr baseColWidth="10" defaultColWidth="11.453125" defaultRowHeight="13.5" x14ac:dyDescent="0.25"/>
  <cols>
    <col min="1" max="1" width="92.453125" style="3" bestFit="1" customWidth="1"/>
    <col min="2" max="2" width="11.453125" style="3" customWidth="1"/>
    <col min="3" max="3" width="25.453125" style="3" bestFit="1" customWidth="1"/>
    <col min="4" max="4" width="11.453125" style="3"/>
    <col min="5" max="5" width="21.1796875" style="3" bestFit="1" customWidth="1"/>
    <col min="6" max="6" width="11.453125" style="3"/>
    <col min="7" max="7" width="20" style="3" bestFit="1" customWidth="1"/>
    <col min="8" max="8" width="11.453125" style="3"/>
    <col min="9" max="9" width="32" style="3" bestFit="1" customWidth="1"/>
    <col min="10" max="10" width="42.453125" style="3" bestFit="1" customWidth="1"/>
    <col min="11" max="16384" width="11.453125" style="3"/>
  </cols>
  <sheetData>
    <row r="1" spans="1:11" x14ac:dyDescent="0.25">
      <c r="A1" s="5"/>
      <c r="C1" s="5"/>
      <c r="E1" s="5"/>
      <c r="G1" s="5"/>
      <c r="I1" s="5"/>
    </row>
    <row r="2" spans="1:11" x14ac:dyDescent="0.3">
      <c r="A2" s="2"/>
      <c r="C2" s="11"/>
    </row>
    <row r="3" spans="1:11" ht="14.5" x14ac:dyDescent="0.3">
      <c r="A3" s="12" t="s">
        <v>44</v>
      </c>
      <c r="C3" s="10"/>
    </row>
    <row r="4" spans="1:11" x14ac:dyDescent="0.25">
      <c r="A4" s="3" t="s">
        <v>45</v>
      </c>
    </row>
    <row r="5" spans="1:11" x14ac:dyDescent="0.25">
      <c r="A5" s="3" t="s">
        <v>46</v>
      </c>
      <c r="C5" s="2"/>
      <c r="E5" s="2"/>
    </row>
    <row r="8" spans="1:11" x14ac:dyDescent="0.25">
      <c r="A8" s="13" t="s">
        <v>54</v>
      </c>
    </row>
    <row r="9" spans="1:11" x14ac:dyDescent="0.25">
      <c r="A9" s="2" t="s">
        <v>48</v>
      </c>
    </row>
    <row r="10" spans="1:11" x14ac:dyDescent="0.25">
      <c r="A10" s="3" t="s">
        <v>47</v>
      </c>
    </row>
    <row r="11" spans="1:11" x14ac:dyDescent="0.25">
      <c r="A11" s="3" t="e">
        <f>IF(Information!$F$2=Text!$A$1,Text!#REF!,Text!#REF!)</f>
        <v>#REF!</v>
      </c>
      <c r="E11" s="5"/>
    </row>
    <row r="12" spans="1:11" x14ac:dyDescent="0.25">
      <c r="A12" s="14"/>
      <c r="J12" s="6"/>
    </row>
    <row r="13" spans="1:11" x14ac:dyDescent="0.25">
      <c r="A13" s="15" t="s">
        <v>55</v>
      </c>
      <c r="C13" s="25" t="str">
        <f>IF(Information!$F$2=Text!$A$1,Text!$A$7,Text!$B$7)</f>
        <v>Zertifizierungsschema</v>
      </c>
      <c r="K13" s="6"/>
    </row>
    <row r="14" spans="1:11" x14ac:dyDescent="0.3">
      <c r="A14" s="3" t="e">
        <f>IF(Information!$F$2=Text!$A$1,Text!#REF!,Text!#REF!)</f>
        <v>#REF!</v>
      </c>
      <c r="C14" s="26" t="s">
        <v>109</v>
      </c>
      <c r="G14" s="5" t="s">
        <v>1</v>
      </c>
      <c r="I14" s="5" t="s">
        <v>18</v>
      </c>
      <c r="J14" s="5"/>
    </row>
    <row r="15" spans="1:11" x14ac:dyDescent="0.3">
      <c r="A15" s="3" t="e">
        <f>IF(Information!$F$2=Text!$A$1,Text!#REF!,Text!#REF!)</f>
        <v>#REF!</v>
      </c>
      <c r="C15" s="26" t="s">
        <v>110</v>
      </c>
      <c r="G15" s="11">
        <v>350</v>
      </c>
      <c r="I15" s="5"/>
    </row>
    <row r="16" spans="1:11" x14ac:dyDescent="0.3">
      <c r="A16" s="3" t="e">
        <f>IF(Information!$F$2=Text!$A$1,Text!#REF!,Text!#REF!)</f>
        <v>#REF!</v>
      </c>
      <c r="C16" s="26" t="s">
        <v>197</v>
      </c>
      <c r="G16" s="10" t="s">
        <v>2</v>
      </c>
      <c r="I16" s="3" t="e">
        <f>IF(Information!$F$2=Text!$A$1,Text!#REF!,Text!#REF!)</f>
        <v>#REF!</v>
      </c>
    </row>
    <row r="17" spans="1:9" x14ac:dyDescent="0.25">
      <c r="G17" s="3">
        <v>351</v>
      </c>
      <c r="I17" s="3" t="e">
        <f>IF(Information!$F$2=Text!$A$1,Text!#REF!,Text!#REF!)</f>
        <v>#REF!</v>
      </c>
    </row>
    <row r="18" spans="1:9" x14ac:dyDescent="0.25">
      <c r="A18" s="17" t="s">
        <v>56</v>
      </c>
      <c r="G18" s="2">
        <v>340</v>
      </c>
      <c r="I18" s="3" t="e">
        <f>IF(Information!$F$2=Text!$A$1,Text!#REF!,Text!#REF!)</f>
        <v>#REF!</v>
      </c>
    </row>
    <row r="19" spans="1:9" x14ac:dyDescent="0.25">
      <c r="A19" s="3" t="e">
        <f>IF(Information!$F$2=Text!$A$1,Text!#REF!,Text!#REF!)</f>
        <v>#REF!</v>
      </c>
      <c r="G19" s="3">
        <v>341</v>
      </c>
      <c r="I19" s="3" t="e">
        <f>IF(Information!$F$2=Text!$A$1,Text!#REF!,Text!#REF!)</f>
        <v>#REF!</v>
      </c>
    </row>
    <row r="20" spans="1:9" x14ac:dyDescent="0.25">
      <c r="A20" s="3" t="e">
        <f>IF(Information!$F$2=Text!$A$1,Text!#REF!,Text!#REF!)</f>
        <v>#REF!</v>
      </c>
      <c r="G20" s="3">
        <v>360</v>
      </c>
      <c r="I20" s="3" t="e">
        <f>IF(Information!$F$2=Text!$A$1,Text!#REF!,Text!#REF!)</f>
        <v>#REF!</v>
      </c>
    </row>
    <row r="21" spans="1:9" x14ac:dyDescent="0.25">
      <c r="G21" s="3">
        <v>380</v>
      </c>
      <c r="I21" s="3" t="e">
        <f>IF(Information!$F$2=Text!$A$1,Text!#REF!,Text!#REF!)</f>
        <v>#REF!</v>
      </c>
    </row>
    <row r="22" spans="1:9" x14ac:dyDescent="0.25">
      <c r="C22" s="2"/>
      <c r="G22" s="3">
        <v>381</v>
      </c>
      <c r="I22" s="3" t="e">
        <f>IF(Information!$F$2=Text!$A$1,Text!#REF!,Text!#REF!)</f>
        <v>#REF!</v>
      </c>
    </row>
    <row r="23" spans="1:9" x14ac:dyDescent="0.25">
      <c r="A23" s="13" t="s">
        <v>57</v>
      </c>
      <c r="G23" s="3">
        <v>361</v>
      </c>
      <c r="I23" s="3" t="e">
        <f>IF(Information!$F$2=Text!$A$1,Text!#REF!,Text!#REF!)</f>
        <v>#REF!</v>
      </c>
    </row>
    <row r="24" spans="1:9" x14ac:dyDescent="0.25">
      <c r="A24" s="2" t="s">
        <v>43</v>
      </c>
      <c r="G24" s="3">
        <v>370</v>
      </c>
      <c r="I24" s="3" t="e">
        <f>IF(Information!$F$2=Text!$A$1,Text!#REF!,Text!#REF!)</f>
        <v>#REF!</v>
      </c>
    </row>
    <row r="25" spans="1:9" ht="12.75" customHeight="1" x14ac:dyDescent="0.25">
      <c r="A25" s="14"/>
      <c r="C25" s="2"/>
      <c r="G25" s="3">
        <v>371</v>
      </c>
      <c r="I25" s="3" t="e">
        <f>IF(Information!$F$2=Text!$A$1,Text!#REF!,Text!#REF!)</f>
        <v>#REF!</v>
      </c>
    </row>
    <row r="26" spans="1:9" x14ac:dyDescent="0.25">
      <c r="C26" s="5"/>
      <c r="G26" s="3">
        <v>372</v>
      </c>
    </row>
    <row r="27" spans="1:9" x14ac:dyDescent="0.25">
      <c r="A27" s="18" t="s">
        <v>58</v>
      </c>
      <c r="G27" s="3">
        <v>410</v>
      </c>
    </row>
    <row r="28" spans="1:9" x14ac:dyDescent="0.25">
      <c r="A28" s="3" t="e">
        <f>IF(Information!$F$2=Text!$A$1,Text!#REF!,Text!#REF!)</f>
        <v>#REF!</v>
      </c>
      <c r="G28" s="3">
        <v>430</v>
      </c>
    </row>
    <row r="29" spans="1:9" x14ac:dyDescent="0.25">
      <c r="A29" s="3" t="e">
        <f>IF(Information!$F$2=Text!$A$1,Text!#REF!,Text!#REF!)</f>
        <v>#REF!</v>
      </c>
      <c r="G29" s="3">
        <v>431</v>
      </c>
    </row>
    <row r="30" spans="1:9" x14ac:dyDescent="0.25">
      <c r="A30" s="3" t="e">
        <f>IF(Information!$F$2=Text!$A$1,Text!#REF!,Text!#REF!)</f>
        <v>#REF!</v>
      </c>
      <c r="G30" s="2">
        <v>440</v>
      </c>
    </row>
    <row r="31" spans="1:9" x14ac:dyDescent="0.25">
      <c r="A31" s="3" t="e">
        <f>IF(Information!$F$2=Text!$A$1,Text!#REF!,Text!#REF!)</f>
        <v>#REF!</v>
      </c>
      <c r="G31" s="3">
        <v>441</v>
      </c>
    </row>
    <row r="32" spans="1:9" x14ac:dyDescent="0.25">
      <c r="A32" s="16"/>
      <c r="G32" s="3">
        <v>450</v>
      </c>
    </row>
    <row r="33" spans="1:7" x14ac:dyDescent="0.25">
      <c r="A33" s="16"/>
      <c r="C33" s="5"/>
      <c r="G33" s="3">
        <v>451</v>
      </c>
    </row>
    <row r="34" spans="1:7" x14ac:dyDescent="0.25">
      <c r="A34" s="18" t="s">
        <v>59</v>
      </c>
      <c r="G34" s="3">
        <v>317</v>
      </c>
    </row>
    <row r="35" spans="1:7" x14ac:dyDescent="0.25">
      <c r="A35" s="19" t="s">
        <v>30</v>
      </c>
      <c r="C35" s="4"/>
    </row>
    <row r="36" spans="1:7" x14ac:dyDescent="0.25">
      <c r="A36" s="3" t="s">
        <v>31</v>
      </c>
      <c r="C36" s="4"/>
    </row>
    <row r="37" spans="1:7" x14ac:dyDescent="0.25">
      <c r="A37" s="19" t="s">
        <v>32</v>
      </c>
      <c r="C37" s="7"/>
    </row>
    <row r="38" spans="1:7" x14ac:dyDescent="0.25">
      <c r="A38" s="19" t="s">
        <v>33</v>
      </c>
    </row>
    <row r="39" spans="1:7" x14ac:dyDescent="0.25">
      <c r="A39" s="2"/>
    </row>
    <row r="40" spans="1:7" x14ac:dyDescent="0.25">
      <c r="A40" s="13" t="s">
        <v>61</v>
      </c>
    </row>
    <row r="41" spans="1:7" x14ac:dyDescent="0.25">
      <c r="A41" s="3" t="s">
        <v>60</v>
      </c>
    </row>
    <row r="42" spans="1:7" x14ac:dyDescent="0.25">
      <c r="A42" s="3" t="e">
        <f>IF(Information!$F$2=Text!$A$1,Text!#REF!,Text!#REF!)</f>
        <v>#REF!</v>
      </c>
    </row>
    <row r="43" spans="1:7" x14ac:dyDescent="0.25">
      <c r="A43" s="3" t="s">
        <v>49</v>
      </c>
    </row>
    <row r="44" spans="1:7" x14ac:dyDescent="0.25">
      <c r="A44" s="5"/>
    </row>
    <row r="45" spans="1:7" x14ac:dyDescent="0.25">
      <c r="A45" s="3" t="s">
        <v>92</v>
      </c>
    </row>
    <row r="47" spans="1:7" x14ac:dyDescent="0.25">
      <c r="A47" s="3" t="s">
        <v>195</v>
      </c>
    </row>
    <row r="48" spans="1:7" x14ac:dyDescent="0.25">
      <c r="A48" s="3" t="s">
        <v>243</v>
      </c>
    </row>
    <row r="49" spans="1:2" x14ac:dyDescent="0.25">
      <c r="A49" s="3" t="s">
        <v>244</v>
      </c>
    </row>
    <row r="50" spans="1:2" x14ac:dyDescent="0.25">
      <c r="A50" s="3" t="s">
        <v>245</v>
      </c>
    </row>
    <row r="51" spans="1:2" x14ac:dyDescent="0.25">
      <c r="A51" s="3" t="s">
        <v>246</v>
      </c>
    </row>
    <row r="54" spans="1:2" x14ac:dyDescent="0.25">
      <c r="A54" s="3" t="s">
        <v>242</v>
      </c>
    </row>
    <row r="55" spans="1:2" x14ac:dyDescent="0.25">
      <c r="A55" s="3" t="s">
        <v>238</v>
      </c>
    </row>
    <row r="56" spans="1:2" x14ac:dyDescent="0.25">
      <c r="A56" s="3" t="s">
        <v>239</v>
      </c>
    </row>
    <row r="57" spans="1:2" x14ac:dyDescent="0.25">
      <c r="A57" s="3" t="s">
        <v>240</v>
      </c>
    </row>
    <row r="58" spans="1:2" x14ac:dyDescent="0.25">
      <c r="A58" s="3" t="s">
        <v>241</v>
      </c>
    </row>
    <row r="62" spans="1:2" x14ac:dyDescent="0.25">
      <c r="A62" s="3" t="s">
        <v>281</v>
      </c>
    </row>
    <row r="63" spans="1:2" ht="62" x14ac:dyDescent="0.25">
      <c r="A63" s="122" t="s">
        <v>278</v>
      </c>
      <c r="B63" s="122"/>
    </row>
    <row r="64" spans="1:2" ht="77.5" x14ac:dyDescent="0.25">
      <c r="A64" s="122" t="s">
        <v>279</v>
      </c>
      <c r="B64" s="122"/>
    </row>
    <row r="65" spans="1:2" ht="62" x14ac:dyDescent="0.25">
      <c r="A65" s="122" t="s">
        <v>280</v>
      </c>
      <c r="B65" s="122"/>
    </row>
  </sheetData>
  <sheetProtection algorithmName="SHA-512" hashValue="ip4myOxFgXtfpE/CgZV+xm/XS0MoJNb2RroYvre1jy4IyGLP0NDz+y3RWxCIdVBKQ6j55CyJ6twwY7cjM9NwBg==" saltValue="mT+iaN1XwzLcN5G98tnG6A==" spinCount="100000" sheet="1" selectLockedCells="1" selectUnlockedCells="1"/>
  <pageMargins left="0.78740157480314965" right="0.78740157480314965" top="0.98425196850393704" bottom="0.98425196850393704" header="0.51181102362204722" footer="0.51181102362204722"/>
  <pageSetup paperSize="9" scale="54" orientation="landscape" r:id="rId1"/>
  <headerFooter alignWithMargins="0"/>
  <tableParts count="3">
    <tablePart r:id="rId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6F48A-E22A-4F23-9B1B-40584ED109F2}">
  <dimension ref="B2:D5"/>
  <sheetViews>
    <sheetView workbookViewId="0">
      <selection activeCell="B6" sqref="B6"/>
    </sheetView>
  </sheetViews>
  <sheetFormatPr baseColWidth="10" defaultColWidth="11.453125" defaultRowHeight="13.5" customHeight="1" x14ac:dyDescent="0.25"/>
  <cols>
    <col min="1" max="1" width="11.453125" style="8"/>
    <col min="2" max="2" width="15.81640625" style="8" customWidth="1"/>
    <col min="3" max="4" width="31.54296875" style="1" customWidth="1"/>
    <col min="5" max="16384" width="11.453125" style="8"/>
  </cols>
  <sheetData>
    <row r="2" spans="2:4" ht="13.5" customHeight="1" x14ac:dyDescent="0.25">
      <c r="B2" s="8" t="s">
        <v>19</v>
      </c>
    </row>
    <row r="3" spans="2:4" ht="13.5" customHeight="1" x14ac:dyDescent="0.25">
      <c r="C3" s="1" t="s">
        <v>3</v>
      </c>
      <c r="D3" s="1" t="s">
        <v>20</v>
      </c>
    </row>
    <row r="4" spans="2:4" ht="13.5" customHeight="1" x14ac:dyDescent="0.25">
      <c r="B4" s="9">
        <v>46041</v>
      </c>
      <c r="C4" s="1" t="s">
        <v>21</v>
      </c>
      <c r="D4" s="1" t="s">
        <v>22</v>
      </c>
    </row>
    <row r="5" spans="2:4" ht="13.5" customHeight="1" x14ac:dyDescent="0.25">
      <c r="B5" s="9">
        <v>46064</v>
      </c>
      <c r="C5" s="1" t="s">
        <v>247</v>
      </c>
      <c r="D5" s="1" t="s">
        <v>248</v>
      </c>
    </row>
  </sheetData>
  <sheetProtection algorithmName="SHA-512" hashValue="E0NWqVdZhnH9X5Jo+6trsVxdbikeIkP24fI3laXTKS0w1TUrde0qq/N2ZWDta7e4Q1wAqKu+O3ZXAJ6poBCJNA==" saltValue="Oov/GG3y0yd1IP4c5jyUMQ==" spinCount="100000" sheet="1" selectLockedCells="1" selectUnlockedCell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32</vt:i4>
      </vt:variant>
    </vt:vector>
  </HeadingPairs>
  <TitlesOfParts>
    <vt:vector size="38" baseType="lpstr">
      <vt:lpstr>Information</vt:lpstr>
      <vt:lpstr>Recycling-Material</vt:lpstr>
      <vt:lpstr>Rezeptur-recipe</vt:lpstr>
      <vt:lpstr>Text</vt:lpstr>
      <vt:lpstr>Drop</vt:lpstr>
      <vt:lpstr>Change Log</vt:lpstr>
      <vt:lpstr>Abbautests</vt:lpstr>
      <vt:lpstr>Abschnitt</vt:lpstr>
      <vt:lpstr>Algentests</vt:lpstr>
      <vt:lpstr>Algentests2</vt:lpstr>
      <vt:lpstr>Ausschlussliste</vt:lpstr>
      <vt:lpstr>Basis</vt:lpstr>
      <vt:lpstr>BCF</vt:lpstr>
      <vt:lpstr>Bewertung</vt:lpstr>
      <vt:lpstr>Bewertungk</vt:lpstr>
      <vt:lpstr>Bewertungsbasis</vt:lpstr>
      <vt:lpstr>Bewertungsbasisk</vt:lpstr>
      <vt:lpstr>Daphnientests</vt:lpstr>
      <vt:lpstr>Daphnientests2</vt:lpstr>
      <vt:lpstr>Erklärung</vt:lpstr>
      <vt:lpstr>Fischtests</vt:lpstr>
      <vt:lpstr>Ja_Nein</vt:lpstr>
      <vt:lpstr>Kalkulation</vt:lpstr>
      <vt:lpstr>'Recycling-Material'!Kategorien</vt:lpstr>
      <vt:lpstr>Kategorien</vt:lpstr>
      <vt:lpstr>LogKow</vt:lpstr>
      <vt:lpstr>MAK</vt:lpstr>
      <vt:lpstr>Metalle</vt:lpstr>
      <vt:lpstr>Nachweisführung</vt:lpstr>
      <vt:lpstr>Oberfläche</vt:lpstr>
      <vt:lpstr>Palmöl</vt:lpstr>
      <vt:lpstr>PCRMaterial</vt:lpstr>
      <vt:lpstr>Stoffgruppen</vt:lpstr>
      <vt:lpstr>System</vt:lpstr>
      <vt:lpstr>Wasserlöslichkeit</vt:lpstr>
      <vt:lpstr>WGK</vt:lpstr>
      <vt:lpstr>X</vt:lpstr>
      <vt:lpstr>Zertifizierung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rimkus</dc:creator>
  <cp:lastModifiedBy>Worsch, Anne</cp:lastModifiedBy>
  <cp:lastPrinted>2018-03-26T07:43:38Z</cp:lastPrinted>
  <dcterms:created xsi:type="dcterms:W3CDTF">2011-11-24T13:40:47Z</dcterms:created>
  <dcterms:modified xsi:type="dcterms:W3CDTF">2026-02-11T11:25:44Z</dcterms:modified>
</cp:coreProperties>
</file>